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Чупрене" sheetId="1" r:id="rId1"/>
    <sheet name="Горни Лом" sheetId="2" r:id="rId2"/>
    <sheet name="Репляна" sheetId="3" r:id="rId3"/>
    <sheet name="Търговище" sheetId="4" r:id="rId4"/>
  </sheets>
  <definedNames/>
  <calcPr fullCalcOnLoad="1"/>
</workbook>
</file>

<file path=xl/sharedStrings.xml><?xml version="1.0" encoding="utf-8"?>
<sst xmlns="http://schemas.openxmlformats.org/spreadsheetml/2006/main" count="581" uniqueCount="207">
  <si>
    <t>№</t>
  </si>
  <si>
    <t>МАТЕРИАЛИ</t>
  </si>
  <si>
    <t>Мерна е-ца.</t>
  </si>
  <si>
    <t>Количество</t>
  </si>
  <si>
    <t>I</t>
  </si>
  <si>
    <t>A</t>
  </si>
  <si>
    <t>ИГЛОЛИСТНИ ДЪРВЕТА НАД 5М:</t>
  </si>
  <si>
    <t>Picea omorica сръбски смърч</t>
  </si>
  <si>
    <t>Б</t>
  </si>
  <si>
    <t>ШИРОКОЛИСТНИ ДЪРВЕТА НАД 5М.:</t>
  </si>
  <si>
    <t>Catalpa speciosa красива каталпа</t>
  </si>
  <si>
    <t>В</t>
  </si>
  <si>
    <t>ИГЛОЛИСТНИ ДЪРВЕТА ДО 5М:</t>
  </si>
  <si>
    <t>Thuja occidentalis 'Smaragd' западна туя</t>
  </si>
  <si>
    <t>Г</t>
  </si>
  <si>
    <t>ШИРОКОЛИСТНИ ДЪРВЕТА ДО 5М.:</t>
  </si>
  <si>
    <t>Padus serrulata японска гроздовидна череша</t>
  </si>
  <si>
    <t>Д</t>
  </si>
  <si>
    <t>ВЕЧНОЗЕЛЕНИ ХРАСТИ:</t>
  </si>
  <si>
    <t>Cotoneaster dammeri дамеров котонеастер</t>
  </si>
  <si>
    <t>Hypericum calycinum чашковидна звъника</t>
  </si>
  <si>
    <t>Juniperus horizontalis `Blue Chip` смрика</t>
  </si>
  <si>
    <t>Е</t>
  </si>
  <si>
    <t>ЛИСТОПАДНИ ХРАСТИ:</t>
  </si>
  <si>
    <t>Hydrangea hortensis хортензия</t>
  </si>
  <si>
    <t>Spiraea japonica 'Golden Princess' японска спирея</t>
  </si>
  <si>
    <t>ЗАТРЕВЯВАНЕ:</t>
  </si>
  <si>
    <t>кг.</t>
  </si>
  <si>
    <t>II</t>
  </si>
  <si>
    <t>АБИОТИЧНИ МАТЕРИАЛИ:</t>
  </si>
  <si>
    <t>ИНЕРТНИ МАТЕРИАЛИ:</t>
  </si>
  <si>
    <t>Излят на място бетон Б15 (С12/15), БДС 7268-83, за подложен бетон за стълби, включтелно кофраж и всички необходими материали, без армировка и всички свързани с това разходи</t>
  </si>
  <si>
    <t>м. куб.</t>
  </si>
  <si>
    <t>Излят на място бетон Б25 (С20/25), БДС 7268-83, за стълби, включтелно кофраж и всички необходими материали, без армировка и всички свързани с това разходи</t>
  </si>
  <si>
    <t>Армировка клас А III (В420), БДС 4758-84</t>
  </si>
  <si>
    <t>Разваляне на съществуващи стълбища</t>
  </si>
  <si>
    <t>м2</t>
  </si>
  <si>
    <t>СЪОРЪЖЕНИЯ:</t>
  </si>
  <si>
    <t xml:space="preserve">Доставка и монтаж кошчета за разделно събиране на отпадъци с метална конструкция и метални кофи, които се въртят, закрепва се стационарно към терена чрез замонолитване. </t>
  </si>
  <si>
    <t>бр.</t>
  </si>
  <si>
    <t>Доставка и монтаж с анкиране на пейка от метална конструкция и дървена седалка и облегалка; дървенитте части да са изработени от подбрана и изсушена иглолистна дървесина с необходимия профил; да са шлайфани, импрегнирани и двуслойно лакирани с лакове за външна употреба</t>
  </si>
  <si>
    <t>Доставка и монтаж чрез анкиране на беседка. Конструктивните елементи да са изработени от подбрана и изсушена иглолистна дървесина с необходимите профили, с технически и експлоатационни характеристики, които съответстват на натоварванията при експлоатация на съоръженията. Всички детайли да са шлайфани, импрегнирани и двуслойно лакирани с лакове за външна употреба. Сглобките да са осъществени чрез поцинкован, метален резбови обков. Всички останали метални части и елементи на съоръжението да са защитени срещу действието на атмосферни влияния с нетоксични покрития. Покрива на беседката да е изработен от дървена конструкция, покрита с OSB и битумни керемиди с цветна посипка. Трябва да конструирани да издържат на необходимите натоварвания на сняг, вятър и температура.</t>
  </si>
  <si>
    <t>Прави седалки 4бр за пейки за монтаж върху бетонна основа. Дървесината да е подбрана и изсушена, с необходимия профил, защитени срещу действието на атмосферни влияния с нетоксични покрития.</t>
  </si>
  <si>
    <t>м.л.</t>
  </si>
  <si>
    <t>Метален профил 40/60/3мм с дължина 39см, хванат с два анкерни дюбела №8 за бетон във водещата ивица и четири болта №6 и четири гайки и осем шайби. Профила да е с антикорозионна защита</t>
  </si>
  <si>
    <t>Почистване с пароструйка на съществуваща настилка</t>
  </si>
  <si>
    <t>м.кв.</t>
  </si>
  <si>
    <t>Почистване с пароструйка на паметник</t>
  </si>
  <si>
    <t>Betula pendula обикновена бреза</t>
  </si>
  <si>
    <t>Tilia argentea сребролистна липа</t>
  </si>
  <si>
    <t xml:space="preserve">Rhus typhina влакнест шмак </t>
  </si>
  <si>
    <t>Cotinus coggygria 'Royal Purple' обикновена смрадлика</t>
  </si>
  <si>
    <t>Forsythia x intermedia междина /хибридна/ фурзиция</t>
  </si>
  <si>
    <t>А</t>
  </si>
  <si>
    <t>НАСТИЛКИ:</t>
  </si>
  <si>
    <t>Настилки от сиви бетонови павета 20/20/8см. наредени с 0мм фуга</t>
  </si>
  <si>
    <t>м. кв.</t>
  </si>
  <si>
    <t>Настилки от червени "Тактилна" плоча 40/40/5 см.</t>
  </si>
  <si>
    <t>Настилки от червени бетонови павета 20/20/8см. наредени с 0мм фуга</t>
  </si>
  <si>
    <t xml:space="preserve">Бордюр 18/35/50см </t>
  </si>
  <si>
    <t>м. л.</t>
  </si>
  <si>
    <t>Уплатнен пласт от не сортиран трошен камък (Е=250мПа) фракция (0 - 40)мм</t>
  </si>
  <si>
    <t>Пясъчна подложка</t>
  </si>
  <si>
    <t>Излят на място бетон Б15 (С12/15), БДС 7268-83, за подложен бетон за бордюри, включтелно кофраж и всички необходими материали, без армировка и всички свързани с това разходи</t>
  </si>
  <si>
    <t>Излят на място бетон Б25 (С20/25), БДС 7268-83, за основи на подпорна стеничка с пейка, включтелно кофраж и всички необходими материали, без армировка и всички свързани с това разходи</t>
  </si>
  <si>
    <t>Изграждане на обсадна конструкция от водеща ивица, с размери 10/25/50см, с циментов разтвор на връзка, около дърво</t>
  </si>
  <si>
    <t>Подготовка на земно легло</t>
  </si>
  <si>
    <t>Общ обикновен изкоп, включително натоварване, транспортиране на определено растояние, разтоварване на депо и оформянето му, съгласно изискванията на Възложителя.</t>
  </si>
  <si>
    <t>Плотът да е изработен от подбрана и изсушена иглолистна дървесина с необходимите профили. Всички детайли да са шлайфани, импрегнирани и двуслойно лакирани с лакове за външна употреба. Сглобките да са осъществени чрез поцинкован, метален резбови обков. Всички останали метални части и елементи на съоръжението да са направени от кух профил 35/35 мм, защитен срещу действието на атмосферни влияния с нетоксични покрития.</t>
  </si>
  <si>
    <t>Размери</t>
  </si>
  <si>
    <t>Контейнер</t>
  </si>
  <si>
    <t>ДЪРВЕСНА РАСТИТЕЛНОСТ:</t>
  </si>
  <si>
    <t xml:space="preserve">ИГЛОЛИСТНИ ДЪРВЕТА </t>
  </si>
  <si>
    <t>175-200</t>
  </si>
  <si>
    <t>С50.0</t>
  </si>
  <si>
    <t xml:space="preserve">ШИРОКОЛИСТНИ ДЪРВЕТА </t>
  </si>
  <si>
    <t>Acer platanoides 'Royal Red' шестил червенолистен</t>
  </si>
  <si>
    <t>8/10</t>
  </si>
  <si>
    <t>C35.0</t>
  </si>
  <si>
    <t>Acer platanoides Globosum кълбовиден шестил</t>
  </si>
  <si>
    <t>С40.0</t>
  </si>
  <si>
    <t>Настилки от сиви бетонови павета  20/20/8см. наредени с 0мм фуга</t>
  </si>
  <si>
    <t>Настилки от червени бетонови павета  20/20/8см. наредени с 0мм фуга</t>
  </si>
  <si>
    <t>Настилка от тактилни червени бетонови плочи 40/40/4см</t>
  </si>
  <si>
    <t>Ударопоглъщаща настилка 40/40/4см</t>
  </si>
  <si>
    <t>Бетони бордюри 50/16/8 см</t>
  </si>
  <si>
    <t>Водеща ивица 100/20/8 см</t>
  </si>
  <si>
    <t>Двукомпонентно лепило</t>
  </si>
  <si>
    <t>Излят на място бетон Б25 (С20/25), БДС 7268-83, за настилка на детска площадка, включотено кофраж и всички необходими материали, без армировка и всички свързани с това разходи</t>
  </si>
  <si>
    <t xml:space="preserve">Разкъртване на площад от бетонови плочи, включително натоварване, превоз на определено разстояние и разтоварване на депо.  </t>
  </si>
  <si>
    <t xml:space="preserve">Разваляне на подосновен пласт от трошен камъки, включително натоварване, превоз на определено разстояние и разтоварване на депо.  </t>
  </si>
  <si>
    <t>Комбиниран фитнес уред – успоредка и тренажор за крака</t>
  </si>
  <si>
    <t>Комбиниран фитнес уред – степер и ски тренажор</t>
  </si>
  <si>
    <t>Тръбно решетъчен парапет висок тип 1800/1000мм прахово боядисан</t>
  </si>
  <si>
    <t>Парково  осветление.</t>
  </si>
  <si>
    <t xml:space="preserve">Доставка на стълб за парково осветление с Н=4 m /надземно/ </t>
  </si>
  <si>
    <t>Монтаж  на стълбове за парково осветление с Н=4;м</t>
  </si>
  <si>
    <t xml:space="preserve">Доставка  рогатка единична </t>
  </si>
  <si>
    <t>Монтаж на рогатка на ст. тръбен стълб</t>
  </si>
  <si>
    <t>Доставка соларен LED осветител 20W</t>
  </si>
  <si>
    <t>Монтаж соларен LED осветител 20W</t>
  </si>
  <si>
    <t>Доставка Соларен кабел силиконов - PV- с двойна изолация  3 х 2,5мм2</t>
  </si>
  <si>
    <t>м</t>
  </si>
  <si>
    <t>Монтаж на Соларен кабел силиконов - PV- кабел 3x2.5mm2 с двойна изолация</t>
  </si>
  <si>
    <t xml:space="preserve">Доставка Соларен кабел силиконов - PV- кабел 1x4mm2 с двойна изолация. </t>
  </si>
  <si>
    <t xml:space="preserve">Монтаж Соларен кабел силиконов - PV- кабел 1x4mm2 с двойна изолация. </t>
  </si>
  <si>
    <t>Доставка  Соларен контролер 10А</t>
  </si>
  <si>
    <t>Монтаж  Соларен контролер 10А</t>
  </si>
  <si>
    <t>Доставка Акумулаторна батерия-1Х60 Ah</t>
  </si>
  <si>
    <t>Монтаж Акумулаторна батерия-1Х60 Ah</t>
  </si>
  <si>
    <t>Доставка на Стойки за PV  модули за монтаж в/у У.Л</t>
  </si>
  <si>
    <t>Монтаж на Стойки за PV  модули за монтаж  в/у У.Л</t>
  </si>
  <si>
    <t>Направа на изкопи за стълбовете</t>
  </si>
  <si>
    <t>Доставка на Соларен поликристален енерг.панел</t>
  </si>
  <si>
    <t>Монтаж на Соларно  поликристален енергиен панел: 100W</t>
  </si>
  <si>
    <t>Доставка на крепежни елементи/болтове,планки и др/</t>
  </si>
  <si>
    <t>Монтаж на крепежни елементи/ болтове ,планки и др./</t>
  </si>
  <si>
    <t>Направа заземление с 1кол  L 63/63/6мм</t>
  </si>
  <si>
    <t>Замерване на прех. съпротивление на заземлението - с протокол</t>
  </si>
  <si>
    <t>Размер</t>
  </si>
  <si>
    <t xml:space="preserve">Picea pungens 'Glauca' сребрист смърч </t>
  </si>
  <si>
    <t>100-125</t>
  </si>
  <si>
    <t>С-60.0</t>
  </si>
  <si>
    <t>Pseudotsuga menziesii ssp. menziesiiзелена дугласка</t>
  </si>
  <si>
    <t>C-35.0</t>
  </si>
  <si>
    <t>Fraxinus oxycarpa полски ясен</t>
  </si>
  <si>
    <t>C-25.0</t>
  </si>
  <si>
    <t>Paulownia tomentosa окосмена пауловния</t>
  </si>
  <si>
    <t>14/16</t>
  </si>
  <si>
    <t>C-90.0</t>
  </si>
  <si>
    <t>10/12</t>
  </si>
  <si>
    <t>C-40.0</t>
  </si>
  <si>
    <t>C-50.0</t>
  </si>
  <si>
    <t>20-30</t>
  </si>
  <si>
    <t>C1.5</t>
  </si>
  <si>
    <t>Erica carnea червен пирен</t>
  </si>
  <si>
    <t>10-15</t>
  </si>
  <si>
    <t>p1.1</t>
  </si>
  <si>
    <t>Lonicera nitida лъскав нокът</t>
  </si>
  <si>
    <t>Thuja occidentalis ‘Danica’ западна туя 'Даника'</t>
  </si>
  <si>
    <t>40-50</t>
  </si>
  <si>
    <t>С-10.0</t>
  </si>
  <si>
    <t>Hibiscus syriacus дървовидна ружа</t>
  </si>
  <si>
    <t>30-40</t>
  </si>
  <si>
    <t>C5.0</t>
  </si>
  <si>
    <t>Настилка от сиви бетонови павета  20/20/8см. наредени с 0мм фуга</t>
  </si>
  <si>
    <t>Настилка от червени тактилни плочи  40/40/4см.</t>
  </si>
  <si>
    <t>Ударопоглъщаща настилка</t>
  </si>
  <si>
    <t>Бетони бордюри 18/35/50см</t>
  </si>
  <si>
    <t>Фабричен габион 1/1/1м с тел с покритие на тела съгласно  EN 10223-3 минимално тегло на антикорозионното покритие 245г/м.кв. И дебелина 0.5мм</t>
  </si>
  <si>
    <t>Уплатнен до 98% по проктор пласт от не сортиран трошен камък (Е=250мПа) фракция (0 - 40)мм</t>
  </si>
  <si>
    <t>Излят на място бетон Б15 (С12/15), БДС 7268-83, за подложен бетон за детска площадка и стълби, включтелно кофраж и всички необходими материали, без армировка и всички свързани с това разходи</t>
  </si>
  <si>
    <t>Излят на място бетон Б25 (С20/25), БДС 7268-83, за стълби и настилка на детска площадка, включтелно кофраж и всички необходими материали, без армировка и всички свързани с това разходи</t>
  </si>
  <si>
    <t xml:space="preserve">Изкоп на неподходящ повърхностен пласт, включително натоварване, транспортиране на определено разстояние, разтоварване на депо и оформянето му. </t>
  </si>
  <si>
    <t>Подготовка на земна основа</t>
  </si>
  <si>
    <t xml:space="preserve">Разваляне на съществуваща асфалтобетонова настилка, вклю-чително изкопаване, натоварване, транспортиране на определено растояние, разтоварване на депо и оформянето му, съгласно изискванията на Възложителя. </t>
  </si>
  <si>
    <t xml:space="preserve">Разваляне на съществуваща основа от трошен камък, вклю-чително изкопаване, натоварване, транспортиране на определено растояние, разтоварване на депо и оформянето му, съгласно изискванията на Възложителя. </t>
  </si>
  <si>
    <t xml:space="preserve">Разваляне на съществуващи стълбища, включително разрушаване натоварване, транспортиране на определено растояние, разтоварване на депо и оформянето му, съгласно изискванията на Възложителя. </t>
  </si>
  <si>
    <t>Разкъртване на бетонови бордюри и бетонови водещи ивици и превоз на депо включително всички разходи, съгласно проекта.</t>
  </si>
  <si>
    <t>Направа на насип от подходящ материал</t>
  </si>
  <si>
    <t>Клатушка за деца от 0 до 3год., чиято кнструкцията трябва да отговаря на изискванията на EN1176-1. Всички детайли да са закръглени с радиус не по-малък от 3 мм и шлайфани, импрегнирани и трислойно лакирани с екологични акрилни лакове за външна употреба. Сглобките са осъществени чрез поцинкован, метален резбови обков със скрити глави. Всички останали метални части и елементи на съоръжението са защитени срещу действието на атмосферни влияния с нетоксични покрития. Покритието на пружината е прахово и устойчиво на атмосферни условия. Пружините са придружени със сертификат за качество от завода производител. Алуминиевите тръби, служещи за захващане и облегалка са покрити с каучук. Използваният шперплат да с обемна водоустойчивост и трипластово покритие с акрилни лакове с UV защита.</t>
  </si>
  <si>
    <t>Двойна пързалка за деца от 0 до 3год.- конструктивните елементи да се изработени от подбрана и изсушена иглолистна дървесина с необходимите профили, с технически и експлоатационни характеристики, които съответстват на натоварванията при експлоатация на съоръженията. Конструкцията на съоръжението да е проектирана съгласно изискванията на EN1176-1. Всички детайли са закръглени с радиус не по-малък от 3 мм и шлайфани, импрегнирани и трислойно лакирани с екологични акрилни лакове за външна. Сглобките са осъществени чрез поцинкован, метален резбови обков със скрити глави. Всички останали метални части и елементи на съоръжението да са защитени срещу действието на атмосферни влияния с нетоксични покрития. Пързалките  да е изпълнена от  многослоен стъклопласт, устойчив на UV лъчи с необходимата якост за експлоатация. Пързалките   да са гладки, леснопочистващи и да нямат остри ръбове и издатини. Пързалките да се придружават с Декларация за съответствие, издадена въз основа на Изпитвателен протокол от лицензирана лаборатория  за съответствие на изискванията на БДС EN 71-3 („Безопасност на играчките – миграция на определени елементи”). Използваният шперплат да е с обемна водоустойчивост и трипластово покритие с акрилни лакове с UV защита.</t>
  </si>
  <si>
    <t>Комбинирано детско съоръжение за достъпна среда Конструктивните елементи да са изработени от подбрана и изсушена двупластова иглолистна дървесина с необходимите профили, с технически и експлоатационни характеристики, които съответстват на натоварванията при експлоатация на съоръженията. Конструкцията на съоръжението да отговатя на изискванията на EN1176-1. Всички детайли да са закръглени с радиус не по-малък 3мм и шлайфани, импрегнирани и трислойно лакирани с екологични акрилни лакове за външна употреба. Сглобките да са осъществени чрез поцинкован, метален резбови обков със скрити глави. Всички останали метални части и елементи на съоръжението да са защитени срещу действието на атмосферни влияния с нетоксични покрития. Пързалките да са изработени от многослоен стъклопласт, устойчив на UV лъчи с необходимата якост за експлоатация. Пързалките  да са гладки, леснопочистващи и да нямат остри ръбове и издатини. Пързалките да са придружени с необходимата Декларация за съответствие, издадена въз основа на Изпитвателен протокол от лицензирана лаборатория  за съответствие на изискванията на БДС EN 71-3 („Безопасност на играчките – миграция на определени елементи”). Покривите на детските къщички да е изработено от обемно водоустойчив шперплат и да издържат на необходимите натоварвания на сняг, вятър и температура.</t>
  </si>
  <si>
    <t>Комбинирано детско съоръжение за деца от 3-12 год. Конструктивните елементи да са изработени от подбрана и изсушена иглолистна дървесина с необходимите профили, с технически и експлоатационни характеристики, които съответстват на натоварванията при експлоатация на съоръженията. Конструкцията на съоръжението да отговаря на изискванията на EN1176-1. Всички детайли да са закръглени с радиус не по-малък от 3 мм и шлайфани, импрегнирани и трислойно лакирани с екологични акрилни лакове за външна употреба. Сглобките да са осъществени чрез поцинкован, метален резбови обков със скрити глави. Всички останали метални части и елементи на съоръжението да са защитени срещу действието на атмосферни влияния с нетоксични покрития. Пързалките да са изработени от многослоен стъклопласт, устойчив на UV лъчи с необходимата якост за експлоатация. Пързалките да са гладки, леснопочистващи и да нямат остри ръбове и издатини. Пързалките да са придружени с необходимата Декларация за съответствие, издадена въз основа на Изпитвателен протокол от лицензирана лаборатория за съответствие на изискванията на БДС EN 71-3 („Безопасност на играчките – миграция на определени елементи”). Всички модули в съоръженията, в които има включени въжени елементи да се изработени от специално многожично стоманено въже Ф16 мм с необходимата полиамидна оплетка и закрепено чрез стоманен обков и алуминиеви пресови втулки. Използваният за производството шперплат да е с обемна водоустойчивост и трипластово покритие с акрилни лакове с UV защита.</t>
  </si>
  <si>
    <t>Единична цена без ДДС</t>
  </si>
  <si>
    <t>Обща цена без ДДС</t>
  </si>
  <si>
    <t>КОЛИЧЕСТВЕНА СМЕТКА ОБЕКТ ЧУПРЕНЕ</t>
  </si>
  <si>
    <t>КОЛИЧЕСТВЕНА СМЕТКА - ОБЕКТ ГОРНИ ЛОМ</t>
  </si>
  <si>
    <t>КОЛИЧЕСТВЕНА СМЕТКА - ОБЕКТ РЕПЛЯНА</t>
  </si>
  <si>
    <t>ПАРКОВО ОСВЕТЛЕНИЕ</t>
  </si>
  <si>
    <t>Трасиране на кабелна линия в равнинен терен</t>
  </si>
  <si>
    <t>Направа изкоп 0,8/0,4 м  - 4 категория със зариване и трамбоване</t>
  </si>
  <si>
    <t>Направа изкоп 1,1/0,4м  - 4 категория със зариване и трамбоване</t>
  </si>
  <si>
    <t>Доставка и полагане на РVС тръба ф 50мм</t>
  </si>
  <si>
    <t>Доставка и полагане /прикрепване по бет.стена самозагасяща се гофр. тръба ф40 мм</t>
  </si>
  <si>
    <t>Доставка кабел NAYY 3 х 10 mm2</t>
  </si>
  <si>
    <t>Запушване краищата на тръба с изолационна маса</t>
  </si>
  <si>
    <t>Подготовка подложката за полагане на кабел</t>
  </si>
  <si>
    <t>Полагане на кабел в изкоп до 3х10 mm2</t>
  </si>
  <si>
    <t xml:space="preserve">Изтегляне на кабел в  монтирана тръба </t>
  </si>
  <si>
    <t>Направа суха разделка на кабел до 3 х 10мм2</t>
  </si>
  <si>
    <t>Изпитване на кабел с повишено напрежение</t>
  </si>
  <si>
    <t>Свързване на eдиничен проводник към съоръжение до 10мм2</t>
  </si>
  <si>
    <t>Направа и монтаж на репери</t>
  </si>
  <si>
    <t>Доставка на стълб за парково осветление с Н=4,5 m /надземно/ с вградено ел.табло 1П6А</t>
  </si>
  <si>
    <t>Изправяне на същия</t>
  </si>
  <si>
    <t>Запушване на отвори</t>
  </si>
  <si>
    <t>Зануляване на мет. части на стълб</t>
  </si>
  <si>
    <t>Доставка улично осветително тяло  тип  / 25W</t>
  </si>
  <si>
    <t>Доставка  рогатка единична - по детайл</t>
  </si>
  <si>
    <t>Доставка  рогатка двойна - по детайл</t>
  </si>
  <si>
    <t>бр</t>
  </si>
  <si>
    <t>Комплектоване и монтаж на осв. тяло на стълб</t>
  </si>
  <si>
    <t>Направа  табло с 1 АП 6А /по детайл/</t>
  </si>
  <si>
    <t>Монтаж на същото в кухината на стълба</t>
  </si>
  <si>
    <t>Вкарване краищата на кабел до разпр. кутия на стълб</t>
  </si>
  <si>
    <t>Сухи разделки на СВТ 3 х 2,5мм2</t>
  </si>
  <si>
    <t>Доставка кабелоподобен пров. СВТ 3 х 2,5мм2</t>
  </si>
  <si>
    <t>Изтегляне на същия в кухината на стълба</t>
  </si>
  <si>
    <t>Доставка и полагане на поц. шина 40/4мм в изкоп</t>
  </si>
  <si>
    <t>КОЛИЧЕСТВЕНА СМЕТКА - ОБЕКТ ТЪРГОВИЩЕ</t>
  </si>
  <si>
    <t>Засяване на тревна смеска сухоустойчива и устойчива на утъпкване с всички включени за това разходи</t>
  </si>
  <si>
    <t>Почистване и оформяне на съществуващ масив с трайан дървесна растителност</t>
  </si>
  <si>
    <t>Ж</t>
  </si>
  <si>
    <t xml:space="preserve">ПОЧИСТВАНЕ </t>
  </si>
  <si>
    <t>БИОТИЧНИ МАТЕРИАЛИ: Дървесната и храстовата растителност да включва доставка, засаждане и време за гаранционен период спрямо изискванията на Възложителя и всички свързани с това разходи</t>
  </si>
  <si>
    <t>км.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</si>
</sst>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лв.&quot;"/>
    <numFmt numFmtId="173" formatCode="0.000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7" fillId="0" borderId="12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 wrapText="1"/>
      <protection/>
    </xf>
    <xf numFmtId="0" fontId="7" fillId="0" borderId="12" xfId="56" applyFont="1" applyBorder="1" applyAlignment="1">
      <alignment wrapText="1"/>
      <protection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8" fillId="0" borderId="14" xfId="0" applyNumberFormat="1" applyFont="1" applyBorder="1" applyAlignment="1">
      <alignment wrapText="1"/>
    </xf>
    <xf numFmtId="172" fontId="8" fillId="0" borderId="15" xfId="0" applyNumberFormat="1" applyFont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172" fontId="45" fillId="0" borderId="12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2" xfId="0" applyFont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0" fontId="10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5" fillId="0" borderId="12" xfId="0" applyFont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6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45" fillId="0" borderId="16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45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/>
    </xf>
    <xf numFmtId="4" fontId="45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4" fontId="45" fillId="0" borderId="18" xfId="0" applyNumberFormat="1" applyFont="1" applyBorder="1" applyAlignment="1">
      <alignment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7" fillId="0" borderId="16" xfId="56" applyFont="1" applyBorder="1" applyAlignment="1">
      <alignment horizontal="center"/>
      <protection/>
    </xf>
    <xf numFmtId="0" fontId="7" fillId="0" borderId="18" xfId="56" applyFont="1" applyBorder="1" applyAlignment="1">
      <alignment wrapText="1"/>
      <protection/>
    </xf>
    <xf numFmtId="0" fontId="7" fillId="0" borderId="18" xfId="56" applyFont="1" applyBorder="1" applyAlignment="1">
      <alignment horizontal="center"/>
      <protection/>
    </xf>
    <xf numFmtId="4" fontId="45" fillId="0" borderId="19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2" fontId="7" fillId="0" borderId="12" xfId="0" applyNumberFormat="1" applyFont="1" applyFill="1" applyBorder="1" applyAlignment="1">
      <alignment horizontal="right"/>
    </xf>
    <xf numFmtId="0" fontId="45" fillId="0" borderId="18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2" fontId="45" fillId="0" borderId="12" xfId="0" applyNumberFormat="1" applyFont="1" applyBorder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right"/>
    </xf>
    <xf numFmtId="172" fontId="45" fillId="0" borderId="18" xfId="0" applyNumberFormat="1" applyFont="1" applyBorder="1" applyAlignment="1">
      <alignment/>
    </xf>
    <xf numFmtId="0" fontId="45" fillId="0" borderId="19" xfId="0" applyFont="1" applyBorder="1" applyAlignment="1">
      <alignment/>
    </xf>
    <xf numFmtId="172" fontId="8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45" fillId="0" borderId="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7" fillId="0" borderId="12" xfId="56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8" fillId="0" borderId="12" xfId="0" applyFont="1" applyFill="1" applyBorder="1" applyAlignment="1">
      <alignment wrapText="1"/>
    </xf>
    <xf numFmtId="2" fontId="7" fillId="0" borderId="12" xfId="56" applyNumberFormat="1" applyFont="1" applyFill="1" applyBorder="1" applyAlignment="1">
      <alignment horizontal="right"/>
      <protection/>
    </xf>
    <xf numFmtId="2" fontId="7" fillId="0" borderId="18" xfId="56" applyNumberFormat="1" applyFont="1" applyFill="1" applyBorder="1" applyAlignment="1">
      <alignment horizontal="right"/>
      <protection/>
    </xf>
    <xf numFmtId="2" fontId="11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45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84" zoomScaleSheetLayoutView="84" zoomScalePageLayoutView="0" workbookViewId="0" topLeftCell="A54">
      <selection activeCell="G57" sqref="G57"/>
    </sheetView>
  </sheetViews>
  <sheetFormatPr defaultColWidth="9.140625" defaultRowHeight="15"/>
  <cols>
    <col min="2" max="2" width="70.00390625" style="0" customWidth="1"/>
    <col min="3" max="3" width="7.8515625" style="0" customWidth="1"/>
    <col min="4" max="4" width="7.8515625" style="95" customWidth="1"/>
    <col min="5" max="5" width="11.28125" style="1" bestFit="1" customWidth="1"/>
    <col min="6" max="6" width="9.57421875" style="0" customWidth="1"/>
    <col min="7" max="8" width="11.7109375" style="0" customWidth="1"/>
  </cols>
  <sheetData>
    <row r="1" spans="1:8" ht="16.5" thickBot="1">
      <c r="A1" s="105" t="s">
        <v>166</v>
      </c>
      <c r="B1" s="105"/>
      <c r="C1" s="105"/>
      <c r="D1" s="105"/>
      <c r="E1" s="18"/>
      <c r="F1" s="18"/>
      <c r="G1" s="3"/>
      <c r="H1" s="3"/>
    </row>
    <row r="2" spans="1:8" ht="47.25">
      <c r="A2" s="22" t="s">
        <v>0</v>
      </c>
      <c r="B2" s="23" t="s">
        <v>1</v>
      </c>
      <c r="C2" s="24" t="s">
        <v>2</v>
      </c>
      <c r="D2" s="90" t="s">
        <v>3</v>
      </c>
      <c r="E2" s="25" t="s">
        <v>164</v>
      </c>
      <c r="F2" s="26" t="s">
        <v>165</v>
      </c>
      <c r="G2" s="17" t="s">
        <v>119</v>
      </c>
      <c r="H2" s="17" t="s">
        <v>70</v>
      </c>
    </row>
    <row r="3" spans="1:8" ht="63">
      <c r="A3" s="27" t="s">
        <v>4</v>
      </c>
      <c r="B3" s="96" t="s">
        <v>205</v>
      </c>
      <c r="C3" s="29"/>
      <c r="D3" s="91"/>
      <c r="E3" s="31"/>
      <c r="F3" s="32"/>
      <c r="G3" s="4"/>
      <c r="H3" s="4"/>
    </row>
    <row r="4" spans="1:8" ht="15.75">
      <c r="A4" s="27" t="s">
        <v>53</v>
      </c>
      <c r="B4" s="28" t="s">
        <v>71</v>
      </c>
      <c r="C4" s="29"/>
      <c r="D4" s="92"/>
      <c r="E4" s="31"/>
      <c r="F4" s="32"/>
      <c r="G4" s="5"/>
      <c r="H4" s="5"/>
    </row>
    <row r="5" spans="1:8" ht="15.75">
      <c r="A5" s="27" t="s">
        <v>5</v>
      </c>
      <c r="B5" s="33" t="s">
        <v>6</v>
      </c>
      <c r="C5" s="33"/>
      <c r="D5" s="93"/>
      <c r="E5" s="31"/>
      <c r="F5" s="32"/>
      <c r="G5" s="6"/>
      <c r="H5" s="6"/>
    </row>
    <row r="6" spans="1:8" ht="15.75">
      <c r="A6" s="34">
        <v>2</v>
      </c>
      <c r="B6" s="35" t="s">
        <v>120</v>
      </c>
      <c r="C6" s="29" t="s">
        <v>39</v>
      </c>
      <c r="D6" s="99">
        <v>4</v>
      </c>
      <c r="E6" s="36"/>
      <c r="F6" s="37">
        <f>D6*E6</f>
        <v>0</v>
      </c>
      <c r="G6" s="7" t="s">
        <v>121</v>
      </c>
      <c r="H6" s="7" t="s">
        <v>122</v>
      </c>
    </row>
    <row r="7" spans="1:8" ht="15.75">
      <c r="A7" s="38">
        <v>5</v>
      </c>
      <c r="B7" s="35" t="s">
        <v>123</v>
      </c>
      <c r="C7" s="29" t="s">
        <v>39</v>
      </c>
      <c r="D7" s="99">
        <v>10</v>
      </c>
      <c r="E7" s="36"/>
      <c r="F7" s="37">
        <f aca="true" t="shared" si="0" ref="F7:F57">D7*E7</f>
        <v>0</v>
      </c>
      <c r="G7" s="7" t="s">
        <v>73</v>
      </c>
      <c r="H7" s="7" t="s">
        <v>122</v>
      </c>
    </row>
    <row r="8" spans="1:8" ht="15.75">
      <c r="A8" s="27" t="s">
        <v>8</v>
      </c>
      <c r="B8" s="39" t="s">
        <v>9</v>
      </c>
      <c r="C8" s="39"/>
      <c r="D8" s="100"/>
      <c r="E8" s="36"/>
      <c r="F8" s="37"/>
      <c r="G8" s="8"/>
      <c r="H8" s="8"/>
    </row>
    <row r="9" spans="1:8" ht="15.75">
      <c r="A9" s="40">
        <v>15</v>
      </c>
      <c r="B9" s="41" t="s">
        <v>76</v>
      </c>
      <c r="C9" s="29" t="s">
        <v>39</v>
      </c>
      <c r="D9" s="100">
        <v>1</v>
      </c>
      <c r="E9" s="36"/>
      <c r="F9" s="37">
        <f t="shared" si="0"/>
        <v>0</v>
      </c>
      <c r="G9" s="9" t="s">
        <v>77</v>
      </c>
      <c r="H9" t="s">
        <v>124</v>
      </c>
    </row>
    <row r="10" spans="1:8" ht="15.75">
      <c r="A10" s="34">
        <v>10</v>
      </c>
      <c r="B10" s="35" t="s">
        <v>125</v>
      </c>
      <c r="C10" s="29" t="s">
        <v>39</v>
      </c>
      <c r="D10" s="100">
        <v>1</v>
      </c>
      <c r="E10" s="36"/>
      <c r="F10" s="37">
        <f t="shared" si="0"/>
        <v>0</v>
      </c>
      <c r="G10" s="9" t="s">
        <v>77</v>
      </c>
      <c r="H10" s="8" t="s">
        <v>126</v>
      </c>
    </row>
    <row r="11" spans="1:8" ht="15.75">
      <c r="A11" s="40">
        <v>16</v>
      </c>
      <c r="B11" s="41" t="s">
        <v>127</v>
      </c>
      <c r="C11" s="29" t="s">
        <v>39</v>
      </c>
      <c r="D11" s="100">
        <v>1</v>
      </c>
      <c r="E11" s="36"/>
      <c r="F11" s="37">
        <f t="shared" si="0"/>
        <v>0</v>
      </c>
      <c r="G11" s="8"/>
      <c r="H11" s="8"/>
    </row>
    <row r="12" spans="1:8" ht="15.75">
      <c r="A12" s="34">
        <v>14</v>
      </c>
      <c r="B12" s="35" t="s">
        <v>49</v>
      </c>
      <c r="C12" s="29" t="s">
        <v>39</v>
      </c>
      <c r="D12" s="100">
        <v>12</v>
      </c>
      <c r="E12" s="36"/>
      <c r="F12" s="37">
        <f t="shared" si="0"/>
        <v>0</v>
      </c>
      <c r="G12" s="8" t="s">
        <v>128</v>
      </c>
      <c r="H12" s="8" t="s">
        <v>129</v>
      </c>
    </row>
    <row r="13" spans="1:8" ht="15.75">
      <c r="A13" s="27" t="s">
        <v>11</v>
      </c>
      <c r="B13" s="39" t="s">
        <v>15</v>
      </c>
      <c r="C13" s="39"/>
      <c r="D13" s="100"/>
      <c r="E13" s="36"/>
      <c r="F13" s="37"/>
      <c r="G13" s="8"/>
      <c r="H13" s="8"/>
    </row>
    <row r="14" spans="1:8" ht="15.75">
      <c r="A14" s="42">
        <v>17</v>
      </c>
      <c r="B14" s="43" t="s">
        <v>16</v>
      </c>
      <c r="C14" s="29" t="s">
        <v>39</v>
      </c>
      <c r="D14" s="100">
        <v>1</v>
      </c>
      <c r="E14" s="36"/>
      <c r="F14" s="37">
        <f t="shared" si="0"/>
        <v>0</v>
      </c>
      <c r="G14" s="10" t="s">
        <v>130</v>
      </c>
      <c r="H14" s="8" t="s">
        <v>131</v>
      </c>
    </row>
    <row r="15" spans="1:8" ht="15.75">
      <c r="A15" s="42">
        <v>18</v>
      </c>
      <c r="B15" s="41" t="s">
        <v>50</v>
      </c>
      <c r="C15" s="29" t="s">
        <v>39</v>
      </c>
      <c r="D15" s="47">
        <v>1</v>
      </c>
      <c r="E15" s="36"/>
      <c r="F15" s="37">
        <f t="shared" si="0"/>
        <v>0</v>
      </c>
      <c r="G15" s="9" t="s">
        <v>77</v>
      </c>
      <c r="H15" s="11" t="s">
        <v>132</v>
      </c>
    </row>
    <row r="16" spans="1:8" ht="15.75">
      <c r="A16" s="27" t="s">
        <v>14</v>
      </c>
      <c r="B16" s="39" t="s">
        <v>18</v>
      </c>
      <c r="C16" s="39"/>
      <c r="D16" s="100"/>
      <c r="E16" s="36"/>
      <c r="F16" s="37"/>
      <c r="G16" s="8"/>
      <c r="H16" s="8"/>
    </row>
    <row r="17" spans="1:8" ht="15.75">
      <c r="A17" s="44">
        <v>19</v>
      </c>
      <c r="B17" s="41" t="s">
        <v>19</v>
      </c>
      <c r="C17" s="29" t="s">
        <v>39</v>
      </c>
      <c r="D17" s="47">
        <v>366</v>
      </c>
      <c r="E17" s="36"/>
      <c r="F17" s="37">
        <f t="shared" si="0"/>
        <v>0</v>
      </c>
      <c r="G17" s="8" t="s">
        <v>133</v>
      </c>
      <c r="H17" s="8" t="s">
        <v>134</v>
      </c>
    </row>
    <row r="18" spans="1:8" ht="15.75">
      <c r="A18" s="44">
        <v>20</v>
      </c>
      <c r="B18" s="41" t="s">
        <v>135</v>
      </c>
      <c r="C18" s="29" t="s">
        <v>39</v>
      </c>
      <c r="D18" s="47">
        <v>90</v>
      </c>
      <c r="E18" s="36"/>
      <c r="F18" s="37">
        <f t="shared" si="0"/>
        <v>0</v>
      </c>
      <c r="G18" s="12" t="s">
        <v>136</v>
      </c>
      <c r="H18" s="11" t="s">
        <v>137</v>
      </c>
    </row>
    <row r="19" spans="1:8" ht="15.75">
      <c r="A19" s="44">
        <v>21</v>
      </c>
      <c r="B19" s="41" t="s">
        <v>138</v>
      </c>
      <c r="C19" s="29" t="s">
        <v>39</v>
      </c>
      <c r="D19" s="47">
        <v>175</v>
      </c>
      <c r="E19" s="36"/>
      <c r="F19" s="37">
        <f t="shared" si="0"/>
        <v>0</v>
      </c>
      <c r="G19" s="12" t="s">
        <v>136</v>
      </c>
      <c r="H19" s="13" t="s">
        <v>134</v>
      </c>
    </row>
    <row r="20" spans="1:8" ht="15.75">
      <c r="A20" s="44">
        <v>22</v>
      </c>
      <c r="B20" s="41" t="s">
        <v>139</v>
      </c>
      <c r="C20" s="29" t="s">
        <v>39</v>
      </c>
      <c r="D20" s="47">
        <v>99</v>
      </c>
      <c r="E20" s="36"/>
      <c r="F20" s="37">
        <f t="shared" si="0"/>
        <v>0</v>
      </c>
      <c r="G20" s="8" t="s">
        <v>140</v>
      </c>
      <c r="H20" s="8" t="s">
        <v>141</v>
      </c>
    </row>
    <row r="21" spans="1:8" ht="15.75">
      <c r="A21" s="27" t="s">
        <v>17</v>
      </c>
      <c r="B21" s="28" t="s">
        <v>23</v>
      </c>
      <c r="C21" s="28"/>
      <c r="D21" s="52"/>
      <c r="E21" s="36"/>
      <c r="F21" s="37"/>
      <c r="G21" s="5"/>
      <c r="H21" s="5"/>
    </row>
    <row r="22" spans="1:8" ht="15.75">
      <c r="A22" s="42">
        <v>23</v>
      </c>
      <c r="B22" s="41" t="s">
        <v>142</v>
      </c>
      <c r="C22" s="29" t="s">
        <v>39</v>
      </c>
      <c r="D22" s="47">
        <v>9</v>
      </c>
      <c r="E22" s="36"/>
      <c r="F22" s="37">
        <f t="shared" si="0"/>
        <v>0</v>
      </c>
      <c r="G22" s="5" t="s">
        <v>143</v>
      </c>
      <c r="H22" s="5" t="s">
        <v>144</v>
      </c>
    </row>
    <row r="23" spans="1:8" ht="15.75">
      <c r="A23" s="44">
        <v>24</v>
      </c>
      <c r="B23" s="45" t="s">
        <v>25</v>
      </c>
      <c r="C23" s="29" t="s">
        <v>39</v>
      </c>
      <c r="D23" s="47">
        <v>93</v>
      </c>
      <c r="E23" s="36"/>
      <c r="F23" s="37">
        <f t="shared" si="0"/>
        <v>0</v>
      </c>
      <c r="G23" s="12" t="s">
        <v>136</v>
      </c>
      <c r="H23" s="13" t="s">
        <v>134</v>
      </c>
    </row>
    <row r="24" spans="1:8" ht="15.75">
      <c r="A24" s="27" t="s">
        <v>22</v>
      </c>
      <c r="B24" s="28" t="s">
        <v>26</v>
      </c>
      <c r="C24" s="29"/>
      <c r="D24" s="52"/>
      <c r="E24" s="36"/>
      <c r="F24" s="37">
        <f t="shared" si="0"/>
        <v>0</v>
      </c>
      <c r="G24" s="5"/>
      <c r="H24" s="5"/>
    </row>
    <row r="25" spans="1:8" ht="31.5">
      <c r="A25" s="42">
        <v>1</v>
      </c>
      <c r="B25" s="70" t="s">
        <v>201</v>
      </c>
      <c r="C25" s="45" t="s">
        <v>46</v>
      </c>
      <c r="D25" s="101">
        <v>500</v>
      </c>
      <c r="E25" s="36"/>
      <c r="F25" s="37">
        <f t="shared" si="0"/>
        <v>0</v>
      </c>
      <c r="G25" s="14"/>
      <c r="H25" s="14"/>
    </row>
    <row r="26" spans="1:8" ht="15.75">
      <c r="A26" s="27" t="s">
        <v>203</v>
      </c>
      <c r="B26" s="96" t="s">
        <v>204</v>
      </c>
      <c r="C26" s="45"/>
      <c r="D26" s="101"/>
      <c r="E26" s="36"/>
      <c r="F26" s="37"/>
      <c r="G26" s="14"/>
      <c r="H26" s="14"/>
    </row>
    <row r="27" spans="1:8" ht="31.5">
      <c r="A27" s="42">
        <v>1</v>
      </c>
      <c r="B27" s="70" t="s">
        <v>202</v>
      </c>
      <c r="C27" s="45" t="s">
        <v>46</v>
      </c>
      <c r="D27" s="101">
        <v>5000</v>
      </c>
      <c r="E27" s="36"/>
      <c r="F27" s="37"/>
      <c r="G27" s="14"/>
      <c r="H27" s="14"/>
    </row>
    <row r="28" spans="1:8" ht="15.75">
      <c r="A28" s="27" t="s">
        <v>28</v>
      </c>
      <c r="B28" s="28" t="s">
        <v>29</v>
      </c>
      <c r="C28" s="29"/>
      <c r="D28" s="52"/>
      <c r="E28" s="36"/>
      <c r="F28" s="37"/>
      <c r="G28" s="5"/>
      <c r="H28" s="5"/>
    </row>
    <row r="29" spans="1:8" ht="15.75">
      <c r="A29" s="27" t="s">
        <v>53</v>
      </c>
      <c r="B29" s="28" t="s">
        <v>54</v>
      </c>
      <c r="C29" s="29"/>
      <c r="D29" s="52"/>
      <c r="E29" s="36"/>
      <c r="F29" s="37"/>
      <c r="G29" s="5"/>
      <c r="H29" s="5"/>
    </row>
    <row r="30" spans="1:8" ht="15.75">
      <c r="A30" s="46">
        <v>1</v>
      </c>
      <c r="B30" s="29" t="s">
        <v>145</v>
      </c>
      <c r="C30" s="29" t="s">
        <v>56</v>
      </c>
      <c r="D30" s="47">
        <v>1128</v>
      </c>
      <c r="E30" s="36"/>
      <c r="F30" s="37">
        <f t="shared" si="0"/>
        <v>0</v>
      </c>
      <c r="G30" s="15"/>
      <c r="H30" s="15"/>
    </row>
    <row r="31" spans="1:8" ht="15.75">
      <c r="A31" s="46">
        <v>2</v>
      </c>
      <c r="B31" s="29" t="s">
        <v>146</v>
      </c>
      <c r="C31" s="29" t="s">
        <v>56</v>
      </c>
      <c r="D31" s="47">
        <v>177</v>
      </c>
      <c r="E31" s="36"/>
      <c r="F31" s="37">
        <f t="shared" si="0"/>
        <v>0</v>
      </c>
      <c r="G31" s="15"/>
      <c r="H31" s="15"/>
    </row>
    <row r="32" spans="1:8" ht="15.75">
      <c r="A32" s="46">
        <v>3</v>
      </c>
      <c r="B32" s="29" t="s">
        <v>147</v>
      </c>
      <c r="C32" s="29" t="s">
        <v>56</v>
      </c>
      <c r="D32" s="47">
        <v>135</v>
      </c>
      <c r="E32" s="36"/>
      <c r="F32" s="37">
        <f t="shared" si="0"/>
        <v>0</v>
      </c>
      <c r="G32" s="15"/>
      <c r="H32" s="15"/>
    </row>
    <row r="33" spans="1:8" ht="15.75">
      <c r="A33" s="48">
        <v>4</v>
      </c>
      <c r="B33" s="49" t="s">
        <v>148</v>
      </c>
      <c r="C33" s="29" t="s">
        <v>60</v>
      </c>
      <c r="D33" s="47">
        <v>705</v>
      </c>
      <c r="E33" s="36"/>
      <c r="F33" s="37">
        <f t="shared" si="0"/>
        <v>0</v>
      </c>
      <c r="G33" s="15"/>
      <c r="H33" s="15"/>
    </row>
    <row r="34" spans="1:8" s="2" customFormat="1" ht="47.25">
      <c r="A34" s="50">
        <v>5</v>
      </c>
      <c r="B34" s="51" t="s">
        <v>149</v>
      </c>
      <c r="C34" s="29" t="s">
        <v>60</v>
      </c>
      <c r="D34" s="52">
        <v>71</v>
      </c>
      <c r="E34" s="53"/>
      <c r="F34" s="37">
        <f t="shared" si="0"/>
        <v>0</v>
      </c>
      <c r="G34" s="16"/>
      <c r="H34" s="16"/>
    </row>
    <row r="35" spans="1:8" ht="15.75">
      <c r="A35" s="27" t="s">
        <v>8</v>
      </c>
      <c r="B35" s="28" t="s">
        <v>30</v>
      </c>
      <c r="C35" s="29"/>
      <c r="D35" s="52"/>
      <c r="E35" s="36"/>
      <c r="F35" s="37"/>
      <c r="G35" s="5"/>
      <c r="H35" s="5"/>
    </row>
    <row r="36" spans="1:8" ht="31.5">
      <c r="A36" s="46">
        <v>1</v>
      </c>
      <c r="B36" s="51" t="s">
        <v>150</v>
      </c>
      <c r="C36" s="29" t="s">
        <v>32</v>
      </c>
      <c r="D36" s="47">
        <v>276</v>
      </c>
      <c r="E36" s="36"/>
      <c r="F36" s="37">
        <f t="shared" si="0"/>
        <v>0</v>
      </c>
      <c r="G36" s="15"/>
      <c r="H36" s="15"/>
    </row>
    <row r="37" spans="1:8" ht="15.75">
      <c r="A37" s="46">
        <v>2</v>
      </c>
      <c r="B37" s="30" t="s">
        <v>62</v>
      </c>
      <c r="C37" s="29" t="s">
        <v>32</v>
      </c>
      <c r="D37" s="47">
        <v>104</v>
      </c>
      <c r="E37" s="36"/>
      <c r="F37" s="37">
        <f t="shared" si="0"/>
        <v>0</v>
      </c>
      <c r="G37" s="15"/>
      <c r="H37" s="15"/>
    </row>
    <row r="38" spans="1:8" ht="15.75">
      <c r="A38" s="46">
        <v>3</v>
      </c>
      <c r="B38" s="54" t="s">
        <v>87</v>
      </c>
      <c r="C38" s="29" t="s">
        <v>27</v>
      </c>
      <c r="D38" s="52">
        <v>162</v>
      </c>
      <c r="E38" s="36"/>
      <c r="F38" s="37">
        <f t="shared" si="0"/>
        <v>0</v>
      </c>
      <c r="G38" s="16"/>
      <c r="H38" s="16"/>
    </row>
    <row r="39" spans="1:8" ht="47.25">
      <c r="A39" s="46">
        <v>4</v>
      </c>
      <c r="B39" s="49" t="s">
        <v>63</v>
      </c>
      <c r="C39" s="29" t="s">
        <v>32</v>
      </c>
      <c r="D39" s="52">
        <v>57</v>
      </c>
      <c r="E39" s="36"/>
      <c r="F39" s="37">
        <f t="shared" si="0"/>
        <v>0</v>
      </c>
      <c r="G39" s="16"/>
      <c r="H39" s="16"/>
    </row>
    <row r="40" spans="1:8" ht="63">
      <c r="A40" s="46">
        <v>5</v>
      </c>
      <c r="B40" s="49" t="s">
        <v>151</v>
      </c>
      <c r="C40" s="29" t="s">
        <v>32</v>
      </c>
      <c r="D40" s="52">
        <v>25</v>
      </c>
      <c r="E40" s="36"/>
      <c r="F40" s="37">
        <f t="shared" si="0"/>
        <v>0</v>
      </c>
      <c r="G40" s="16"/>
      <c r="H40" s="16"/>
    </row>
    <row r="41" spans="1:8" ht="63">
      <c r="A41" s="46">
        <v>6</v>
      </c>
      <c r="B41" s="49" t="s">
        <v>152</v>
      </c>
      <c r="C41" s="29" t="s">
        <v>32</v>
      </c>
      <c r="D41" s="47">
        <v>47</v>
      </c>
      <c r="E41" s="36"/>
      <c r="F41" s="37">
        <f t="shared" si="0"/>
        <v>0</v>
      </c>
      <c r="G41" s="15"/>
      <c r="H41" s="15"/>
    </row>
    <row r="42" spans="1:8" s="2" customFormat="1" ht="15.75">
      <c r="A42" s="44">
        <v>7</v>
      </c>
      <c r="B42" s="30" t="s">
        <v>34</v>
      </c>
      <c r="C42" s="29" t="s">
        <v>27</v>
      </c>
      <c r="D42" s="52">
        <v>1384</v>
      </c>
      <c r="E42" s="53"/>
      <c r="F42" s="37">
        <f t="shared" si="0"/>
        <v>0</v>
      </c>
      <c r="G42" s="16"/>
      <c r="H42" s="16"/>
    </row>
    <row r="43" spans="1:8" s="2" customFormat="1" ht="47.25">
      <c r="A43" s="46">
        <v>8</v>
      </c>
      <c r="B43" s="49" t="s">
        <v>153</v>
      </c>
      <c r="C43" s="29" t="s">
        <v>32</v>
      </c>
      <c r="D43" s="74">
        <f>(90*5.1+50*7)*0.1</f>
        <v>80.9</v>
      </c>
      <c r="E43" s="53"/>
      <c r="F43" s="37">
        <f t="shared" si="0"/>
        <v>0</v>
      </c>
      <c r="G43" s="16"/>
      <c r="H43" s="16"/>
    </row>
    <row r="44" spans="1:8" s="2" customFormat="1" ht="15.75">
      <c r="A44" s="46">
        <v>9</v>
      </c>
      <c r="B44" s="49" t="s">
        <v>154</v>
      </c>
      <c r="C44" s="29" t="s">
        <v>56</v>
      </c>
      <c r="D44" s="74">
        <v>1770</v>
      </c>
      <c r="E44" s="53"/>
      <c r="F44" s="37">
        <f t="shared" si="0"/>
        <v>0</v>
      </c>
      <c r="G44" s="16"/>
      <c r="H44" s="16"/>
    </row>
    <row r="45" spans="1:8" s="2" customFormat="1" ht="63">
      <c r="A45" s="44">
        <v>10</v>
      </c>
      <c r="B45" s="49" t="s">
        <v>155</v>
      </c>
      <c r="C45" s="29" t="s">
        <v>32</v>
      </c>
      <c r="D45" s="74">
        <f>(610+270)*0.07</f>
        <v>61.60000000000001</v>
      </c>
      <c r="E45" s="53"/>
      <c r="F45" s="37">
        <f t="shared" si="0"/>
        <v>0</v>
      </c>
      <c r="G45" s="16"/>
      <c r="H45" s="16"/>
    </row>
    <row r="46" spans="1:8" s="2" customFormat="1" ht="63">
      <c r="A46" s="44">
        <v>11</v>
      </c>
      <c r="B46" s="49" t="s">
        <v>156</v>
      </c>
      <c r="C46" s="29" t="s">
        <v>32</v>
      </c>
      <c r="D46" s="74">
        <v>149</v>
      </c>
      <c r="E46" s="53"/>
      <c r="F46" s="37">
        <f t="shared" si="0"/>
        <v>0</v>
      </c>
      <c r="G46" s="16"/>
      <c r="H46" s="16"/>
    </row>
    <row r="47" spans="1:8" s="2" customFormat="1" ht="63">
      <c r="A47" s="44">
        <v>12</v>
      </c>
      <c r="B47" s="49" t="s">
        <v>157</v>
      </c>
      <c r="C47" s="29" t="s">
        <v>32</v>
      </c>
      <c r="D47" s="74">
        <v>160</v>
      </c>
      <c r="E47" s="53"/>
      <c r="F47" s="37">
        <f t="shared" si="0"/>
        <v>0</v>
      </c>
      <c r="G47" s="16"/>
      <c r="H47" s="16"/>
    </row>
    <row r="48" spans="1:8" s="2" customFormat="1" ht="47.25">
      <c r="A48" s="46">
        <v>13</v>
      </c>
      <c r="B48" s="49" t="s">
        <v>67</v>
      </c>
      <c r="C48" s="29" t="s">
        <v>32</v>
      </c>
      <c r="D48" s="74">
        <v>820</v>
      </c>
      <c r="E48" s="53"/>
      <c r="F48" s="37">
        <f t="shared" si="0"/>
        <v>0</v>
      </c>
      <c r="G48" s="16"/>
      <c r="H48" s="16"/>
    </row>
    <row r="49" spans="1:8" s="2" customFormat="1" ht="31.5">
      <c r="A49" s="44">
        <v>14</v>
      </c>
      <c r="B49" s="49" t="s">
        <v>158</v>
      </c>
      <c r="C49" s="29" t="s">
        <v>32</v>
      </c>
      <c r="D49" s="74">
        <f>37+52+35</f>
        <v>124</v>
      </c>
      <c r="E49" s="53"/>
      <c r="F49" s="37">
        <f t="shared" si="0"/>
        <v>0</v>
      </c>
      <c r="G49" s="16"/>
      <c r="H49" s="16"/>
    </row>
    <row r="50" spans="1:8" s="2" customFormat="1" ht="15.75">
      <c r="A50" s="46">
        <v>15</v>
      </c>
      <c r="B50" s="49" t="s">
        <v>159</v>
      </c>
      <c r="C50" s="29" t="s">
        <v>32</v>
      </c>
      <c r="D50" s="74">
        <v>291</v>
      </c>
      <c r="E50" s="53"/>
      <c r="F50" s="37">
        <f t="shared" si="0"/>
        <v>0</v>
      </c>
      <c r="G50" s="16"/>
      <c r="H50" s="16"/>
    </row>
    <row r="51" spans="1:8" ht="15.75">
      <c r="A51" s="27" t="s">
        <v>11</v>
      </c>
      <c r="B51" s="55" t="s">
        <v>37</v>
      </c>
      <c r="C51" s="29"/>
      <c r="D51" s="52"/>
      <c r="E51" s="36"/>
      <c r="F51" s="37"/>
      <c r="G51" s="5"/>
      <c r="H51" s="5"/>
    </row>
    <row r="52" spans="1:8" ht="57" customHeight="1">
      <c r="A52" s="42">
        <v>1</v>
      </c>
      <c r="B52" s="51" t="s">
        <v>40</v>
      </c>
      <c r="C52" s="29" t="s">
        <v>39</v>
      </c>
      <c r="D52" s="52">
        <v>18</v>
      </c>
      <c r="E52" s="36"/>
      <c r="F52" s="37">
        <f t="shared" si="0"/>
        <v>0</v>
      </c>
      <c r="G52" s="5"/>
      <c r="H52" s="5"/>
    </row>
    <row r="53" spans="1:8" ht="47.25">
      <c r="A53" s="42">
        <v>2</v>
      </c>
      <c r="B53" s="51" t="s">
        <v>38</v>
      </c>
      <c r="C53" s="29" t="s">
        <v>39</v>
      </c>
      <c r="D53" s="52">
        <v>5</v>
      </c>
      <c r="E53" s="36"/>
      <c r="F53" s="37">
        <f t="shared" si="0"/>
        <v>0</v>
      </c>
      <c r="G53" s="5"/>
      <c r="H53" s="5"/>
    </row>
    <row r="54" spans="1:8" ht="146.25" customHeight="1">
      <c r="A54" s="42">
        <v>3</v>
      </c>
      <c r="B54" s="51" t="s">
        <v>160</v>
      </c>
      <c r="C54" s="29" t="s">
        <v>39</v>
      </c>
      <c r="D54" s="52">
        <v>1</v>
      </c>
      <c r="E54" s="36"/>
      <c r="F54" s="37">
        <f t="shared" si="0"/>
        <v>0</v>
      </c>
      <c r="G54" s="5"/>
      <c r="H54" s="5"/>
    </row>
    <row r="55" spans="1:8" ht="283.5">
      <c r="A55" s="42">
        <v>4</v>
      </c>
      <c r="B55" s="51" t="s">
        <v>161</v>
      </c>
      <c r="C55" s="29" t="s">
        <v>39</v>
      </c>
      <c r="D55" s="52">
        <v>1</v>
      </c>
      <c r="E55" s="36"/>
      <c r="F55" s="37">
        <f t="shared" si="0"/>
        <v>0</v>
      </c>
      <c r="G55" s="5"/>
      <c r="H55" s="5"/>
    </row>
    <row r="56" spans="1:8" ht="299.25">
      <c r="A56" s="42">
        <v>5</v>
      </c>
      <c r="B56" s="51" t="s">
        <v>162</v>
      </c>
      <c r="C56" s="29" t="s">
        <v>39</v>
      </c>
      <c r="D56" s="52">
        <v>1</v>
      </c>
      <c r="E56" s="36">
        <v>2710</v>
      </c>
      <c r="F56" s="37">
        <f t="shared" si="0"/>
        <v>2710</v>
      </c>
      <c r="G56" s="5"/>
      <c r="H56" s="5"/>
    </row>
    <row r="57" spans="1:8" ht="299.25">
      <c r="A57" s="42">
        <v>6</v>
      </c>
      <c r="B57" s="51" t="s">
        <v>163</v>
      </c>
      <c r="C57" s="29" t="s">
        <v>39</v>
      </c>
      <c r="D57" s="52">
        <v>1</v>
      </c>
      <c r="E57" s="36"/>
      <c r="F57" s="37">
        <f t="shared" si="0"/>
        <v>0</v>
      </c>
      <c r="G57" s="5"/>
      <c r="H57" s="5"/>
    </row>
    <row r="58" spans="1:6" ht="15.75">
      <c r="A58" s="59"/>
      <c r="B58" s="20" t="s">
        <v>169</v>
      </c>
      <c r="C58" s="19"/>
      <c r="D58" s="94"/>
      <c r="E58" s="31"/>
      <c r="F58" s="32"/>
    </row>
    <row r="59" spans="1:6" ht="15.75">
      <c r="A59" s="59">
        <v>1</v>
      </c>
      <c r="B59" s="21" t="s">
        <v>170</v>
      </c>
      <c r="C59" s="19" t="s">
        <v>206</v>
      </c>
      <c r="D59" s="97">
        <v>0.51</v>
      </c>
      <c r="E59" s="36"/>
      <c r="F59" s="37">
        <f aca="true" t="shared" si="1" ref="F59:F90">D59*E59</f>
        <v>0</v>
      </c>
    </row>
    <row r="60" spans="1:6" ht="15.75">
      <c r="A60" s="59">
        <v>2</v>
      </c>
      <c r="B60" s="21" t="s">
        <v>171</v>
      </c>
      <c r="C60" s="19" t="s">
        <v>102</v>
      </c>
      <c r="D60" s="97">
        <v>500</v>
      </c>
      <c r="E60" s="36"/>
      <c r="F60" s="37">
        <f t="shared" si="1"/>
        <v>0</v>
      </c>
    </row>
    <row r="61" spans="1:6" ht="15.75">
      <c r="A61" s="59">
        <v>3</v>
      </c>
      <c r="B61" s="21" t="s">
        <v>172</v>
      </c>
      <c r="C61" s="19" t="s">
        <v>102</v>
      </c>
      <c r="D61" s="97">
        <v>14</v>
      </c>
      <c r="E61" s="36"/>
      <c r="F61" s="37">
        <f t="shared" si="1"/>
        <v>0</v>
      </c>
    </row>
    <row r="62" spans="1:6" ht="15.75">
      <c r="A62" s="59">
        <v>4</v>
      </c>
      <c r="B62" s="21" t="s">
        <v>173</v>
      </c>
      <c r="C62" s="19" t="s">
        <v>102</v>
      </c>
      <c r="D62" s="97">
        <v>14</v>
      </c>
      <c r="E62" s="36"/>
      <c r="F62" s="37">
        <f t="shared" si="1"/>
        <v>0</v>
      </c>
    </row>
    <row r="63" spans="1:6" ht="31.5">
      <c r="A63" s="59">
        <v>5</v>
      </c>
      <c r="B63" s="21" t="s">
        <v>174</v>
      </c>
      <c r="C63" s="19" t="s">
        <v>102</v>
      </c>
      <c r="D63" s="97">
        <v>2</v>
      </c>
      <c r="E63" s="36"/>
      <c r="F63" s="37">
        <f t="shared" si="1"/>
        <v>0</v>
      </c>
    </row>
    <row r="64" spans="1:6" ht="15.75">
      <c r="A64" s="59">
        <v>6</v>
      </c>
      <c r="B64" s="21" t="s">
        <v>175</v>
      </c>
      <c r="C64" s="19" t="s">
        <v>102</v>
      </c>
      <c r="D64" s="97">
        <v>650</v>
      </c>
      <c r="E64" s="36"/>
      <c r="F64" s="37">
        <f t="shared" si="1"/>
        <v>0</v>
      </c>
    </row>
    <row r="65" spans="1:6" ht="15.75">
      <c r="A65" s="59">
        <v>7</v>
      </c>
      <c r="B65" s="21" t="s">
        <v>176</v>
      </c>
      <c r="C65" s="19" t="s">
        <v>39</v>
      </c>
      <c r="D65" s="97">
        <v>12</v>
      </c>
      <c r="E65" s="36"/>
      <c r="F65" s="37">
        <f t="shared" si="1"/>
        <v>0</v>
      </c>
    </row>
    <row r="66" spans="1:6" ht="15.75">
      <c r="A66" s="59">
        <v>8</v>
      </c>
      <c r="B66" s="21" t="s">
        <v>177</v>
      </c>
      <c r="C66" s="19" t="s">
        <v>102</v>
      </c>
      <c r="D66" s="97">
        <v>500</v>
      </c>
      <c r="E66" s="36"/>
      <c r="F66" s="37">
        <f t="shared" si="1"/>
        <v>0</v>
      </c>
    </row>
    <row r="67" spans="1:6" ht="15.75">
      <c r="A67" s="59">
        <v>9</v>
      </c>
      <c r="B67" s="21" t="s">
        <v>178</v>
      </c>
      <c r="C67" s="19" t="s">
        <v>102</v>
      </c>
      <c r="D67" s="97">
        <v>636</v>
      </c>
      <c r="E67" s="36"/>
      <c r="F67" s="37">
        <f t="shared" si="1"/>
        <v>0</v>
      </c>
    </row>
    <row r="68" spans="1:6" ht="15.75">
      <c r="A68" s="59">
        <v>10</v>
      </c>
      <c r="B68" s="21" t="s">
        <v>179</v>
      </c>
      <c r="C68" s="19" t="s">
        <v>102</v>
      </c>
      <c r="D68" s="97">
        <v>14</v>
      </c>
      <c r="E68" s="36"/>
      <c r="F68" s="37">
        <f t="shared" si="1"/>
        <v>0</v>
      </c>
    </row>
    <row r="69" spans="1:6" ht="15.75">
      <c r="A69" s="59">
        <v>11</v>
      </c>
      <c r="B69" s="21" t="s">
        <v>180</v>
      </c>
      <c r="C69" s="19" t="s">
        <v>39</v>
      </c>
      <c r="D69" s="97">
        <v>40</v>
      </c>
      <c r="E69" s="36"/>
      <c r="F69" s="37">
        <f t="shared" si="1"/>
        <v>0</v>
      </c>
    </row>
    <row r="70" spans="1:6" ht="15.75">
      <c r="A70" s="59">
        <v>12</v>
      </c>
      <c r="B70" s="21" t="s">
        <v>181</v>
      </c>
      <c r="C70" s="19" t="s">
        <v>39</v>
      </c>
      <c r="D70" s="97">
        <v>3</v>
      </c>
      <c r="E70" s="36"/>
      <c r="F70" s="37">
        <f t="shared" si="1"/>
        <v>0</v>
      </c>
    </row>
    <row r="71" spans="1:6" ht="15.75">
      <c r="A71" s="59">
        <v>13</v>
      </c>
      <c r="B71" s="21" t="s">
        <v>182</v>
      </c>
      <c r="C71" s="19" t="s">
        <v>39</v>
      </c>
      <c r="D71" s="97">
        <v>120</v>
      </c>
      <c r="E71" s="36"/>
      <c r="F71" s="37">
        <f t="shared" si="1"/>
        <v>0</v>
      </c>
    </row>
    <row r="72" spans="1:6" ht="15.75">
      <c r="A72" s="59">
        <v>14</v>
      </c>
      <c r="B72" s="21" t="s">
        <v>183</v>
      </c>
      <c r="C72" s="19" t="s">
        <v>39</v>
      </c>
      <c r="D72" s="97">
        <v>4</v>
      </c>
      <c r="E72" s="36"/>
      <c r="F72" s="37">
        <f t="shared" si="1"/>
        <v>0</v>
      </c>
    </row>
    <row r="73" spans="1:6" ht="31.5">
      <c r="A73" s="59">
        <v>15</v>
      </c>
      <c r="B73" s="21" t="s">
        <v>184</v>
      </c>
      <c r="C73" s="19" t="s">
        <v>39</v>
      </c>
      <c r="D73" s="97">
        <v>35</v>
      </c>
      <c r="E73" s="36"/>
      <c r="F73" s="37">
        <f t="shared" si="1"/>
        <v>0</v>
      </c>
    </row>
    <row r="74" spans="1:6" ht="15.75">
      <c r="A74" s="59">
        <v>16</v>
      </c>
      <c r="B74" s="21" t="s">
        <v>185</v>
      </c>
      <c r="C74" s="19" t="s">
        <v>39</v>
      </c>
      <c r="D74" s="97">
        <v>35</v>
      </c>
      <c r="E74" s="36"/>
      <c r="F74" s="37">
        <f t="shared" si="1"/>
        <v>0</v>
      </c>
    </row>
    <row r="75" spans="1:6" ht="15.75">
      <c r="A75" s="59">
        <v>17</v>
      </c>
      <c r="B75" s="21" t="s">
        <v>186</v>
      </c>
      <c r="C75" s="19" t="s">
        <v>39</v>
      </c>
      <c r="D75" s="97">
        <v>35</v>
      </c>
      <c r="E75" s="36"/>
      <c r="F75" s="37">
        <f t="shared" si="1"/>
        <v>0</v>
      </c>
    </row>
    <row r="76" spans="1:6" ht="15.75">
      <c r="A76" s="59">
        <v>18</v>
      </c>
      <c r="B76" s="21" t="s">
        <v>187</v>
      </c>
      <c r="C76" s="19" t="s">
        <v>39</v>
      </c>
      <c r="D76" s="97">
        <v>35</v>
      </c>
      <c r="E76" s="36"/>
      <c r="F76" s="37">
        <f t="shared" si="1"/>
        <v>0</v>
      </c>
    </row>
    <row r="77" spans="1:6" ht="15.75">
      <c r="A77" s="59">
        <v>19</v>
      </c>
      <c r="B77" s="21" t="s">
        <v>188</v>
      </c>
      <c r="C77" s="19" t="s">
        <v>39</v>
      </c>
      <c r="D77" s="97">
        <v>35</v>
      </c>
      <c r="E77" s="36"/>
      <c r="F77" s="37">
        <f t="shared" si="1"/>
        <v>0</v>
      </c>
    </row>
    <row r="78" spans="1:6" ht="15.75">
      <c r="A78" s="59">
        <v>20</v>
      </c>
      <c r="B78" s="21" t="s">
        <v>189</v>
      </c>
      <c r="C78" s="19" t="s">
        <v>39</v>
      </c>
      <c r="D78" s="97">
        <v>20</v>
      </c>
      <c r="E78" s="36"/>
      <c r="F78" s="37">
        <f t="shared" si="1"/>
        <v>0</v>
      </c>
    </row>
    <row r="79" spans="1:6" ht="15.75">
      <c r="A79" s="59">
        <v>21</v>
      </c>
      <c r="B79" s="21" t="s">
        <v>190</v>
      </c>
      <c r="C79" s="19" t="s">
        <v>39</v>
      </c>
      <c r="D79" s="97">
        <v>1</v>
      </c>
      <c r="E79" s="36"/>
      <c r="F79" s="37">
        <f t="shared" si="1"/>
        <v>0</v>
      </c>
    </row>
    <row r="80" spans="1:6" ht="15.75">
      <c r="A80" s="59">
        <v>22</v>
      </c>
      <c r="B80" s="21" t="s">
        <v>98</v>
      </c>
      <c r="C80" s="19" t="s">
        <v>191</v>
      </c>
      <c r="D80" s="97">
        <v>20</v>
      </c>
      <c r="E80" s="36"/>
      <c r="F80" s="37">
        <f t="shared" si="1"/>
        <v>0</v>
      </c>
    </row>
    <row r="81" spans="1:6" ht="15.75">
      <c r="A81" s="59">
        <v>23</v>
      </c>
      <c r="B81" s="21" t="s">
        <v>192</v>
      </c>
      <c r="C81" s="19" t="s">
        <v>39</v>
      </c>
      <c r="D81" s="97">
        <v>35</v>
      </c>
      <c r="E81" s="36"/>
      <c r="F81" s="37">
        <f t="shared" si="1"/>
        <v>0</v>
      </c>
    </row>
    <row r="82" spans="1:6" ht="15.75">
      <c r="A82" s="59">
        <v>24</v>
      </c>
      <c r="B82" s="21" t="s">
        <v>193</v>
      </c>
      <c r="C82" s="19" t="s">
        <v>39</v>
      </c>
      <c r="D82" s="97">
        <v>1</v>
      </c>
      <c r="E82" s="36"/>
      <c r="F82" s="37">
        <f t="shared" si="1"/>
        <v>0</v>
      </c>
    </row>
    <row r="83" spans="1:6" ht="15.75">
      <c r="A83" s="59">
        <v>25</v>
      </c>
      <c r="B83" s="21" t="s">
        <v>194</v>
      </c>
      <c r="C83" s="19" t="s">
        <v>39</v>
      </c>
      <c r="D83" s="97">
        <v>1</v>
      </c>
      <c r="E83" s="36"/>
      <c r="F83" s="37">
        <f t="shared" si="1"/>
        <v>0</v>
      </c>
    </row>
    <row r="84" spans="1:6" ht="15.75">
      <c r="A84" s="59">
        <v>26</v>
      </c>
      <c r="B84" s="21" t="s">
        <v>195</v>
      </c>
      <c r="C84" s="19" t="s">
        <v>39</v>
      </c>
      <c r="D84" s="97">
        <v>38</v>
      </c>
      <c r="E84" s="36"/>
      <c r="F84" s="37">
        <f t="shared" si="1"/>
        <v>0</v>
      </c>
    </row>
    <row r="85" spans="1:6" ht="15.75">
      <c r="A85" s="59">
        <v>27</v>
      </c>
      <c r="B85" s="21" t="s">
        <v>196</v>
      </c>
      <c r="C85" s="19" t="s">
        <v>39</v>
      </c>
      <c r="D85" s="97">
        <v>35</v>
      </c>
      <c r="E85" s="36"/>
      <c r="F85" s="37">
        <f t="shared" si="1"/>
        <v>0</v>
      </c>
    </row>
    <row r="86" spans="1:6" ht="15.75">
      <c r="A86" s="59">
        <v>28</v>
      </c>
      <c r="B86" s="21" t="s">
        <v>197</v>
      </c>
      <c r="C86" s="19" t="s">
        <v>102</v>
      </c>
      <c r="D86" s="97">
        <v>150</v>
      </c>
      <c r="E86" s="36"/>
      <c r="F86" s="37">
        <f t="shared" si="1"/>
        <v>0</v>
      </c>
    </row>
    <row r="87" spans="1:6" ht="15.75">
      <c r="A87" s="59">
        <v>29</v>
      </c>
      <c r="B87" s="21" t="s">
        <v>198</v>
      </c>
      <c r="C87" s="19" t="s">
        <v>102</v>
      </c>
      <c r="D87" s="97">
        <v>150</v>
      </c>
      <c r="E87" s="36"/>
      <c r="F87" s="37">
        <f t="shared" si="1"/>
        <v>0</v>
      </c>
    </row>
    <row r="88" spans="1:6" ht="15.75">
      <c r="A88" s="59">
        <v>30</v>
      </c>
      <c r="B88" s="21" t="s">
        <v>199</v>
      </c>
      <c r="C88" s="19" t="s">
        <v>102</v>
      </c>
      <c r="D88" s="97">
        <v>200</v>
      </c>
      <c r="E88" s="36"/>
      <c r="F88" s="37">
        <f t="shared" si="1"/>
        <v>0</v>
      </c>
    </row>
    <row r="89" spans="1:6" ht="15.75">
      <c r="A89" s="59">
        <v>31</v>
      </c>
      <c r="B89" s="21" t="s">
        <v>117</v>
      </c>
      <c r="C89" s="19" t="s">
        <v>39</v>
      </c>
      <c r="D89" s="97">
        <v>10</v>
      </c>
      <c r="E89" s="36"/>
      <c r="F89" s="37">
        <f t="shared" si="1"/>
        <v>0</v>
      </c>
    </row>
    <row r="90" spans="1:6" ht="16.5" thickBot="1">
      <c r="A90" s="59">
        <v>32</v>
      </c>
      <c r="B90" s="60" t="s">
        <v>118</v>
      </c>
      <c r="C90" s="61" t="s">
        <v>39</v>
      </c>
      <c r="D90" s="98">
        <v>10</v>
      </c>
      <c r="E90" s="56"/>
      <c r="F90" s="62">
        <f t="shared" si="1"/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60" zoomScalePageLayoutView="0" workbookViewId="0" topLeftCell="A1">
      <selection activeCell="O7" sqref="O7"/>
    </sheetView>
  </sheetViews>
  <sheetFormatPr defaultColWidth="8.8515625" defaultRowHeight="15"/>
  <cols>
    <col min="1" max="1" width="8.8515625" style="58" customWidth="1"/>
    <col min="2" max="2" width="70.140625" style="58" customWidth="1"/>
    <col min="3" max="3" width="9.7109375" style="58" customWidth="1"/>
    <col min="4" max="4" width="7.7109375" style="58" customWidth="1"/>
    <col min="5" max="16384" width="8.8515625" style="58" customWidth="1"/>
  </cols>
  <sheetData>
    <row r="1" spans="1:6" ht="16.5" thickBot="1">
      <c r="A1" s="105" t="s">
        <v>167</v>
      </c>
      <c r="B1" s="105"/>
      <c r="C1" s="105"/>
      <c r="D1" s="105"/>
      <c r="E1" s="89"/>
      <c r="F1" s="89"/>
    </row>
    <row r="2" spans="1:6" ht="63">
      <c r="A2" s="22" t="s">
        <v>0</v>
      </c>
      <c r="B2" s="23" t="s">
        <v>1</v>
      </c>
      <c r="C2" s="25" t="s">
        <v>2</v>
      </c>
      <c r="D2" s="25" t="s">
        <v>3</v>
      </c>
      <c r="E2" s="25" t="s">
        <v>164</v>
      </c>
      <c r="F2" s="26" t="s">
        <v>165</v>
      </c>
    </row>
    <row r="3" spans="1:6" ht="63">
      <c r="A3" s="27" t="s">
        <v>4</v>
      </c>
      <c r="B3" s="96" t="s">
        <v>205</v>
      </c>
      <c r="C3" s="29"/>
      <c r="D3" s="30"/>
      <c r="E3" s="31"/>
      <c r="F3" s="32"/>
    </row>
    <row r="4" spans="1:6" ht="15.75">
      <c r="A4" s="27" t="s">
        <v>5</v>
      </c>
      <c r="B4" s="33" t="s">
        <v>6</v>
      </c>
      <c r="C4" s="33"/>
      <c r="D4" s="33"/>
      <c r="E4" s="31"/>
      <c r="F4" s="32"/>
    </row>
    <row r="5" spans="1:6" ht="15.75">
      <c r="A5" s="44">
        <v>1</v>
      </c>
      <c r="B5" s="41" t="s">
        <v>7</v>
      </c>
      <c r="C5" s="45" t="s">
        <v>39</v>
      </c>
      <c r="D5" s="74">
        <v>3</v>
      </c>
      <c r="E5" s="31"/>
      <c r="F5" s="37">
        <f>D5*E5</f>
        <v>0</v>
      </c>
    </row>
    <row r="6" spans="1:6" ht="15.75">
      <c r="A6" s="27" t="s">
        <v>8</v>
      </c>
      <c r="B6" s="39" t="s">
        <v>9</v>
      </c>
      <c r="C6" s="39"/>
      <c r="D6" s="102"/>
      <c r="E6" s="36"/>
      <c r="F6" s="37"/>
    </row>
    <row r="7" spans="1:6" ht="15.75">
      <c r="A7" s="44">
        <v>2</v>
      </c>
      <c r="B7" s="41" t="s">
        <v>10</v>
      </c>
      <c r="C7" s="45" t="s">
        <v>39</v>
      </c>
      <c r="D7" s="74">
        <v>1</v>
      </c>
      <c r="E7" s="36"/>
      <c r="F7" s="37">
        <f aca="true" t="shared" si="0" ref="F7:F15">D7*E7</f>
        <v>0</v>
      </c>
    </row>
    <row r="8" spans="1:6" ht="15.75">
      <c r="A8" s="27" t="s">
        <v>11</v>
      </c>
      <c r="B8" s="33" t="s">
        <v>12</v>
      </c>
      <c r="C8" s="33"/>
      <c r="D8" s="103"/>
      <c r="E8" s="36"/>
      <c r="F8" s="37"/>
    </row>
    <row r="9" spans="1:6" ht="15.75">
      <c r="A9" s="42">
        <v>3</v>
      </c>
      <c r="B9" s="43" t="s">
        <v>13</v>
      </c>
      <c r="C9" s="45" t="s">
        <v>39</v>
      </c>
      <c r="D9" s="74">
        <v>8</v>
      </c>
      <c r="E9" s="36"/>
      <c r="F9" s="37">
        <f t="shared" si="0"/>
        <v>0</v>
      </c>
    </row>
    <row r="10" spans="1:6" ht="15.75">
      <c r="A10" s="27" t="s">
        <v>14</v>
      </c>
      <c r="B10" s="39" t="s">
        <v>15</v>
      </c>
      <c r="C10" s="39"/>
      <c r="D10" s="102"/>
      <c r="E10" s="36"/>
      <c r="F10" s="37"/>
    </row>
    <row r="11" spans="1:6" ht="15.75">
      <c r="A11" s="44">
        <v>4</v>
      </c>
      <c r="B11" s="43" t="s">
        <v>16</v>
      </c>
      <c r="C11" s="45" t="s">
        <v>39</v>
      </c>
      <c r="D11" s="74">
        <v>1</v>
      </c>
      <c r="E11" s="36"/>
      <c r="F11" s="37">
        <f t="shared" si="0"/>
        <v>0</v>
      </c>
    </row>
    <row r="12" spans="1:6" ht="15.75">
      <c r="A12" s="27" t="s">
        <v>17</v>
      </c>
      <c r="B12" s="39" t="s">
        <v>18</v>
      </c>
      <c r="C12" s="39"/>
      <c r="D12" s="102"/>
      <c r="E12" s="36"/>
      <c r="F12" s="37"/>
    </row>
    <row r="13" spans="1:6" ht="15.75">
      <c r="A13" s="44">
        <v>5</v>
      </c>
      <c r="B13" s="41" t="s">
        <v>19</v>
      </c>
      <c r="C13" s="45" t="s">
        <v>39</v>
      </c>
      <c r="D13" s="74">
        <v>25</v>
      </c>
      <c r="E13" s="36"/>
      <c r="F13" s="37">
        <f t="shared" si="0"/>
        <v>0</v>
      </c>
    </row>
    <row r="14" spans="1:6" ht="15.75">
      <c r="A14" s="44">
        <v>6</v>
      </c>
      <c r="B14" s="41" t="s">
        <v>20</v>
      </c>
      <c r="C14" s="45" t="s">
        <v>39</v>
      </c>
      <c r="D14" s="74">
        <v>17</v>
      </c>
      <c r="E14" s="36"/>
      <c r="F14" s="37">
        <f t="shared" si="0"/>
        <v>0</v>
      </c>
    </row>
    <row r="15" spans="1:6" ht="15.75">
      <c r="A15" s="44">
        <v>7</v>
      </c>
      <c r="B15" s="41" t="s">
        <v>21</v>
      </c>
      <c r="C15" s="45" t="s">
        <v>39</v>
      </c>
      <c r="D15" s="74">
        <v>9</v>
      </c>
      <c r="E15" s="36"/>
      <c r="F15" s="37">
        <f t="shared" si="0"/>
        <v>0</v>
      </c>
    </row>
    <row r="16" spans="1:6" ht="15.75">
      <c r="A16" s="27" t="s">
        <v>22</v>
      </c>
      <c r="B16" s="28" t="s">
        <v>23</v>
      </c>
      <c r="C16" s="28"/>
      <c r="D16" s="104"/>
      <c r="E16" s="36"/>
      <c r="F16" s="37"/>
    </row>
    <row r="17" spans="1:6" ht="15.75">
      <c r="A17" s="44">
        <v>8</v>
      </c>
      <c r="B17" s="41" t="s">
        <v>24</v>
      </c>
      <c r="C17" s="45" t="s">
        <v>39</v>
      </c>
      <c r="D17" s="74">
        <v>2</v>
      </c>
      <c r="E17" s="36"/>
      <c r="F17" s="37">
        <f>D17*E17</f>
        <v>0</v>
      </c>
    </row>
    <row r="18" spans="1:6" ht="15.75">
      <c r="A18" s="44">
        <v>9</v>
      </c>
      <c r="B18" s="45" t="s">
        <v>25</v>
      </c>
      <c r="C18" s="45" t="s">
        <v>39</v>
      </c>
      <c r="D18" s="74">
        <v>20</v>
      </c>
      <c r="E18" s="36"/>
      <c r="F18" s="37">
        <f>D18*E18</f>
        <v>0</v>
      </c>
    </row>
    <row r="19" spans="1:6" ht="15.75">
      <c r="A19" s="27" t="s">
        <v>14</v>
      </c>
      <c r="B19" s="28" t="s">
        <v>26</v>
      </c>
      <c r="C19" s="29"/>
      <c r="D19" s="52"/>
      <c r="E19" s="41"/>
      <c r="F19" s="37"/>
    </row>
    <row r="20" spans="1:6" ht="31.5">
      <c r="A20" s="42">
        <v>1</v>
      </c>
      <c r="B20" s="70" t="s">
        <v>201</v>
      </c>
      <c r="C20" s="45" t="s">
        <v>46</v>
      </c>
      <c r="D20" s="101">
        <v>35</v>
      </c>
      <c r="E20" s="41"/>
      <c r="F20" s="37">
        <f>D20*E20</f>
        <v>0</v>
      </c>
    </row>
    <row r="21" spans="1:6" ht="15.75">
      <c r="A21" s="27" t="s">
        <v>28</v>
      </c>
      <c r="B21" s="28" t="s">
        <v>29</v>
      </c>
      <c r="C21" s="29"/>
      <c r="D21" s="52"/>
      <c r="E21" s="41"/>
      <c r="F21" s="37"/>
    </row>
    <row r="22" spans="1:6" ht="15.75">
      <c r="A22" s="27" t="s">
        <v>8</v>
      </c>
      <c r="B22" s="28" t="s">
        <v>30</v>
      </c>
      <c r="C22" s="29"/>
      <c r="D22" s="52"/>
      <c r="E22" s="41"/>
      <c r="F22" s="37"/>
    </row>
    <row r="23" spans="1:6" ht="47.25">
      <c r="A23" s="46">
        <v>1</v>
      </c>
      <c r="B23" s="49" t="s">
        <v>31</v>
      </c>
      <c r="C23" s="29" t="s">
        <v>32</v>
      </c>
      <c r="D23" s="74">
        <v>16</v>
      </c>
      <c r="E23" s="41"/>
      <c r="F23" s="37">
        <f>D23*E23</f>
        <v>0</v>
      </c>
    </row>
    <row r="24" spans="1:6" ht="47.25">
      <c r="A24" s="46">
        <v>2</v>
      </c>
      <c r="B24" s="49" t="s">
        <v>33</v>
      </c>
      <c r="C24" s="29" t="s">
        <v>32</v>
      </c>
      <c r="D24" s="74">
        <v>15</v>
      </c>
      <c r="E24" s="41"/>
      <c r="F24" s="37">
        <f>D24*E24</f>
        <v>0</v>
      </c>
    </row>
    <row r="25" spans="1:6" ht="15.75">
      <c r="A25" s="46">
        <v>3</v>
      </c>
      <c r="B25" s="30" t="s">
        <v>34</v>
      </c>
      <c r="C25" s="29" t="s">
        <v>27</v>
      </c>
      <c r="D25" s="74">
        <v>400</v>
      </c>
      <c r="E25" s="41"/>
      <c r="F25" s="37">
        <f>D25*E25</f>
        <v>0</v>
      </c>
    </row>
    <row r="26" spans="1:6" ht="15.75">
      <c r="A26" s="46">
        <v>4</v>
      </c>
      <c r="B26" s="30" t="s">
        <v>35</v>
      </c>
      <c r="C26" s="29" t="s">
        <v>36</v>
      </c>
      <c r="D26" s="74">
        <f>25+5</f>
        <v>30</v>
      </c>
      <c r="E26" s="41"/>
      <c r="F26" s="37">
        <f>D26*E26</f>
        <v>0</v>
      </c>
    </row>
    <row r="27" spans="1:6" ht="15.75">
      <c r="A27" s="27" t="s">
        <v>11</v>
      </c>
      <c r="B27" s="55" t="s">
        <v>37</v>
      </c>
      <c r="C27" s="29"/>
      <c r="D27" s="52"/>
      <c r="E27" s="41"/>
      <c r="F27" s="37"/>
    </row>
    <row r="28" spans="1:6" ht="47.25">
      <c r="A28" s="42">
        <v>1</v>
      </c>
      <c r="B28" s="51" t="s">
        <v>38</v>
      </c>
      <c r="C28" s="29" t="s">
        <v>39</v>
      </c>
      <c r="D28" s="52">
        <v>3</v>
      </c>
      <c r="E28" s="41"/>
      <c r="F28" s="37">
        <f>D28*E28</f>
        <v>0</v>
      </c>
    </row>
    <row r="29" spans="1:6" ht="78.75">
      <c r="A29" s="42">
        <v>2</v>
      </c>
      <c r="B29" s="51" t="s">
        <v>40</v>
      </c>
      <c r="C29" s="29" t="s">
        <v>39</v>
      </c>
      <c r="D29" s="52">
        <v>5</v>
      </c>
      <c r="E29" s="41"/>
      <c r="F29" s="37">
        <f aca="true" t="shared" si="1" ref="F29:F58">D29*E29</f>
        <v>0</v>
      </c>
    </row>
    <row r="30" spans="1:6" ht="196.5" customHeight="1">
      <c r="A30" s="42">
        <v>3</v>
      </c>
      <c r="B30" s="51" t="s">
        <v>41</v>
      </c>
      <c r="C30" s="29" t="s">
        <v>39</v>
      </c>
      <c r="D30" s="52">
        <v>1</v>
      </c>
      <c r="E30" s="41"/>
      <c r="F30" s="37">
        <f t="shared" si="1"/>
        <v>0</v>
      </c>
    </row>
    <row r="31" spans="1:6" ht="63">
      <c r="A31" s="42">
        <v>4</v>
      </c>
      <c r="B31" s="51" t="s">
        <v>42</v>
      </c>
      <c r="C31" s="29" t="s">
        <v>43</v>
      </c>
      <c r="D31" s="52">
        <v>19</v>
      </c>
      <c r="E31" s="41"/>
      <c r="F31" s="37">
        <f t="shared" si="1"/>
        <v>0</v>
      </c>
    </row>
    <row r="32" spans="1:6" ht="47.25">
      <c r="A32" s="42">
        <v>5</v>
      </c>
      <c r="B32" s="51" t="s">
        <v>44</v>
      </c>
      <c r="C32" s="29" t="s">
        <v>39</v>
      </c>
      <c r="D32" s="52">
        <v>40</v>
      </c>
      <c r="E32" s="41"/>
      <c r="F32" s="37">
        <f t="shared" si="1"/>
        <v>0</v>
      </c>
    </row>
    <row r="33" spans="1:6" ht="15.75">
      <c r="A33" s="46">
        <v>6</v>
      </c>
      <c r="B33" s="41" t="s">
        <v>45</v>
      </c>
      <c r="C33" s="29" t="s">
        <v>46</v>
      </c>
      <c r="D33" s="74">
        <v>600</v>
      </c>
      <c r="E33" s="41"/>
      <c r="F33" s="37">
        <f t="shared" si="1"/>
        <v>0</v>
      </c>
    </row>
    <row r="34" spans="1:6" ht="15.75">
      <c r="A34" s="41">
        <v>7</v>
      </c>
      <c r="B34" s="41" t="s">
        <v>47</v>
      </c>
      <c r="C34" s="41" t="s">
        <v>46</v>
      </c>
      <c r="D34" s="74">
        <v>100</v>
      </c>
      <c r="E34" s="41"/>
      <c r="F34" s="36">
        <f t="shared" si="1"/>
        <v>0</v>
      </c>
    </row>
    <row r="35" spans="1:6" ht="15.75">
      <c r="A35" s="63"/>
      <c r="B35" s="64" t="s">
        <v>94</v>
      </c>
      <c r="C35" s="63"/>
      <c r="D35" s="66"/>
      <c r="E35" s="41"/>
      <c r="F35" s="36"/>
    </row>
    <row r="36" spans="1:6" ht="15.75">
      <c r="A36" s="63">
        <v>1</v>
      </c>
      <c r="B36" s="65" t="s">
        <v>95</v>
      </c>
      <c r="C36" s="63" t="s">
        <v>39</v>
      </c>
      <c r="D36" s="66">
        <v>7</v>
      </c>
      <c r="E36" s="41"/>
      <c r="F36" s="36">
        <f t="shared" si="1"/>
        <v>0</v>
      </c>
    </row>
    <row r="37" spans="1:6" ht="15.75">
      <c r="A37" s="63">
        <v>2</v>
      </c>
      <c r="B37" s="65" t="s">
        <v>96</v>
      </c>
      <c r="C37" s="63" t="s">
        <v>39</v>
      </c>
      <c r="D37" s="66">
        <v>7</v>
      </c>
      <c r="E37" s="41"/>
      <c r="F37" s="36">
        <f t="shared" si="1"/>
        <v>0</v>
      </c>
    </row>
    <row r="38" spans="1:6" ht="15.75">
      <c r="A38" s="63">
        <v>3</v>
      </c>
      <c r="B38" s="65" t="s">
        <v>97</v>
      </c>
      <c r="C38" s="63" t="s">
        <v>39</v>
      </c>
      <c r="D38" s="66">
        <v>7</v>
      </c>
      <c r="E38" s="41"/>
      <c r="F38" s="36">
        <f t="shared" si="1"/>
        <v>0</v>
      </c>
    </row>
    <row r="39" spans="1:6" ht="15.75">
      <c r="A39" s="63">
        <v>4</v>
      </c>
      <c r="B39" s="65" t="s">
        <v>98</v>
      </c>
      <c r="C39" s="63" t="s">
        <v>39</v>
      </c>
      <c r="D39" s="66">
        <v>7</v>
      </c>
      <c r="E39" s="41"/>
      <c r="F39" s="36">
        <f t="shared" si="1"/>
        <v>0</v>
      </c>
    </row>
    <row r="40" spans="1:6" ht="15.75">
      <c r="A40" s="63">
        <v>5</v>
      </c>
      <c r="B40" s="65" t="s">
        <v>99</v>
      </c>
      <c r="C40" s="63" t="s">
        <v>39</v>
      </c>
      <c r="D40" s="66">
        <v>7</v>
      </c>
      <c r="E40" s="41"/>
      <c r="F40" s="36">
        <f t="shared" si="1"/>
        <v>0</v>
      </c>
    </row>
    <row r="41" spans="1:6" ht="15.75">
      <c r="A41" s="63">
        <v>6</v>
      </c>
      <c r="B41" s="65" t="s">
        <v>100</v>
      </c>
      <c r="C41" s="63" t="s">
        <v>39</v>
      </c>
      <c r="D41" s="66">
        <v>7</v>
      </c>
      <c r="E41" s="41"/>
      <c r="F41" s="36">
        <f t="shared" si="1"/>
        <v>0</v>
      </c>
    </row>
    <row r="42" spans="1:6" ht="31.5">
      <c r="A42" s="63">
        <v>7</v>
      </c>
      <c r="B42" s="65" t="s">
        <v>101</v>
      </c>
      <c r="C42" s="63" t="s">
        <v>102</v>
      </c>
      <c r="D42" s="66">
        <v>25</v>
      </c>
      <c r="E42" s="41"/>
      <c r="F42" s="36">
        <f t="shared" si="1"/>
        <v>0</v>
      </c>
    </row>
    <row r="43" spans="1:6" ht="31.5">
      <c r="A43" s="63">
        <v>8</v>
      </c>
      <c r="B43" s="65" t="s">
        <v>103</v>
      </c>
      <c r="C43" s="63" t="s">
        <v>102</v>
      </c>
      <c r="D43" s="66">
        <v>25</v>
      </c>
      <c r="E43" s="41"/>
      <c r="F43" s="36">
        <f t="shared" si="1"/>
        <v>0</v>
      </c>
    </row>
    <row r="44" spans="1:6" ht="31.5">
      <c r="A44" s="63">
        <v>9</v>
      </c>
      <c r="B44" s="65" t="s">
        <v>104</v>
      </c>
      <c r="C44" s="63" t="s">
        <v>102</v>
      </c>
      <c r="D44" s="66">
        <v>25</v>
      </c>
      <c r="E44" s="41"/>
      <c r="F44" s="36">
        <f t="shared" si="1"/>
        <v>0</v>
      </c>
    </row>
    <row r="45" spans="1:6" ht="31.5">
      <c r="A45" s="63">
        <v>10</v>
      </c>
      <c r="B45" s="65" t="s">
        <v>105</v>
      </c>
      <c r="C45" s="63" t="s">
        <v>102</v>
      </c>
      <c r="D45" s="66">
        <v>25</v>
      </c>
      <c r="E45" s="41"/>
      <c r="F45" s="36">
        <f t="shared" si="1"/>
        <v>0</v>
      </c>
    </row>
    <row r="46" spans="1:6" ht="15.75">
      <c r="A46" s="63">
        <v>11</v>
      </c>
      <c r="B46" s="65" t="s">
        <v>106</v>
      </c>
      <c r="C46" s="63" t="s">
        <v>39</v>
      </c>
      <c r="D46" s="66">
        <v>7</v>
      </c>
      <c r="E46" s="41"/>
      <c r="F46" s="36">
        <f t="shared" si="1"/>
        <v>0</v>
      </c>
    </row>
    <row r="47" spans="1:6" ht="15.75">
      <c r="A47" s="63">
        <v>12</v>
      </c>
      <c r="B47" s="65" t="s">
        <v>107</v>
      </c>
      <c r="C47" s="63" t="s">
        <v>39</v>
      </c>
      <c r="D47" s="66">
        <v>7</v>
      </c>
      <c r="E47" s="41"/>
      <c r="F47" s="36">
        <f t="shared" si="1"/>
        <v>0</v>
      </c>
    </row>
    <row r="48" spans="1:6" ht="15.75">
      <c r="A48" s="63">
        <v>13</v>
      </c>
      <c r="B48" s="65" t="s">
        <v>108</v>
      </c>
      <c r="C48" s="63" t="s">
        <v>39</v>
      </c>
      <c r="D48" s="66">
        <v>1</v>
      </c>
      <c r="E48" s="41"/>
      <c r="F48" s="36">
        <f t="shared" si="1"/>
        <v>0</v>
      </c>
    </row>
    <row r="49" spans="1:6" ht="15.75">
      <c r="A49" s="63">
        <v>14</v>
      </c>
      <c r="B49" s="65" t="s">
        <v>109</v>
      </c>
      <c r="C49" s="63" t="s">
        <v>39</v>
      </c>
      <c r="D49" s="66">
        <v>1</v>
      </c>
      <c r="E49" s="41"/>
      <c r="F49" s="36">
        <f t="shared" si="1"/>
        <v>0</v>
      </c>
    </row>
    <row r="50" spans="1:6" ht="15.75">
      <c r="A50" s="63">
        <v>15</v>
      </c>
      <c r="B50" s="65" t="s">
        <v>110</v>
      </c>
      <c r="C50" s="63" t="s">
        <v>39</v>
      </c>
      <c r="D50" s="66">
        <v>7</v>
      </c>
      <c r="E50" s="41"/>
      <c r="F50" s="36">
        <f t="shared" si="1"/>
        <v>0</v>
      </c>
    </row>
    <row r="51" spans="1:6" ht="15.75">
      <c r="A51" s="63">
        <v>16</v>
      </c>
      <c r="B51" s="65" t="s">
        <v>111</v>
      </c>
      <c r="C51" s="63" t="s">
        <v>39</v>
      </c>
      <c r="D51" s="66">
        <v>7</v>
      </c>
      <c r="E51" s="41"/>
      <c r="F51" s="36">
        <f t="shared" si="1"/>
        <v>0</v>
      </c>
    </row>
    <row r="52" spans="1:6" ht="15.75">
      <c r="A52" s="63">
        <v>17</v>
      </c>
      <c r="B52" s="65" t="s">
        <v>112</v>
      </c>
      <c r="C52" s="63" t="s">
        <v>39</v>
      </c>
      <c r="D52" s="66">
        <v>7</v>
      </c>
      <c r="E52" s="41"/>
      <c r="F52" s="36">
        <f t="shared" si="1"/>
        <v>0</v>
      </c>
    </row>
    <row r="53" spans="1:6" ht="15.75">
      <c r="A53" s="63">
        <v>18</v>
      </c>
      <c r="B53" s="65" t="s">
        <v>113</v>
      </c>
      <c r="C53" s="63" t="s">
        <v>39</v>
      </c>
      <c r="D53" s="66">
        <v>7</v>
      </c>
      <c r="E53" s="41"/>
      <c r="F53" s="36">
        <f t="shared" si="1"/>
        <v>0</v>
      </c>
    </row>
    <row r="54" spans="1:6" ht="15.75">
      <c r="A54" s="63">
        <v>19</v>
      </c>
      <c r="B54" s="65" t="s">
        <v>114</v>
      </c>
      <c r="C54" s="63" t="s">
        <v>39</v>
      </c>
      <c r="D54" s="66">
        <v>7</v>
      </c>
      <c r="E54" s="41"/>
      <c r="F54" s="36">
        <f t="shared" si="1"/>
        <v>0</v>
      </c>
    </row>
    <row r="55" spans="1:6" ht="15.75">
      <c r="A55" s="63">
        <v>20</v>
      </c>
      <c r="B55" s="65" t="s">
        <v>115</v>
      </c>
      <c r="C55" s="63" t="s">
        <v>39</v>
      </c>
      <c r="D55" s="66">
        <v>70</v>
      </c>
      <c r="E55" s="41"/>
      <c r="F55" s="36">
        <f t="shared" si="1"/>
        <v>0</v>
      </c>
    </row>
    <row r="56" spans="1:6" ht="15.75">
      <c r="A56" s="63">
        <v>21</v>
      </c>
      <c r="B56" s="65" t="s">
        <v>116</v>
      </c>
      <c r="C56" s="63" t="s">
        <v>39</v>
      </c>
      <c r="D56" s="66">
        <v>70</v>
      </c>
      <c r="E56" s="41"/>
      <c r="F56" s="36">
        <f t="shared" si="1"/>
        <v>0</v>
      </c>
    </row>
    <row r="57" spans="1:6" ht="15.75">
      <c r="A57" s="63">
        <v>22</v>
      </c>
      <c r="B57" s="65" t="s">
        <v>117</v>
      </c>
      <c r="C57" s="63" t="s">
        <v>39</v>
      </c>
      <c r="D57" s="66">
        <v>7</v>
      </c>
      <c r="E57" s="41"/>
      <c r="F57" s="36">
        <f t="shared" si="1"/>
        <v>0</v>
      </c>
    </row>
    <row r="58" spans="1:6" ht="15.75">
      <c r="A58" s="63">
        <v>23</v>
      </c>
      <c r="B58" s="65" t="s">
        <v>118</v>
      </c>
      <c r="C58" s="63" t="s">
        <v>39</v>
      </c>
      <c r="D58" s="66">
        <v>7</v>
      </c>
      <c r="E58" s="41"/>
      <c r="F58" s="36">
        <f t="shared" si="1"/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PageLayoutView="0" workbookViewId="0" topLeftCell="A1">
      <selection activeCell="N7" sqref="N7"/>
    </sheetView>
  </sheetViews>
  <sheetFormatPr defaultColWidth="8.8515625" defaultRowHeight="15"/>
  <cols>
    <col min="1" max="1" width="8.8515625" style="58" customWidth="1"/>
    <col min="2" max="2" width="58.140625" style="58" bestFit="1" customWidth="1"/>
    <col min="3" max="4" width="9.28125" style="58" customWidth="1"/>
    <col min="5" max="5" width="11.28125" style="57" bestFit="1" customWidth="1"/>
    <col min="6" max="6" width="8.8515625" style="58" customWidth="1"/>
    <col min="7" max="7" width="10.28125" style="58" customWidth="1"/>
    <col min="8" max="8" width="12.57421875" style="58" customWidth="1"/>
    <col min="9" max="16384" width="8.8515625" style="58" customWidth="1"/>
  </cols>
  <sheetData>
    <row r="1" spans="1:8" ht="16.5" thickBot="1">
      <c r="A1" s="105" t="s">
        <v>168</v>
      </c>
      <c r="B1" s="105"/>
      <c r="C1" s="105"/>
      <c r="D1" s="105"/>
      <c r="E1" s="68"/>
      <c r="G1" s="68"/>
      <c r="H1" s="68"/>
    </row>
    <row r="2" spans="1:8" ht="63">
      <c r="A2" s="22" t="s">
        <v>0</v>
      </c>
      <c r="B2" s="23" t="s">
        <v>1</v>
      </c>
      <c r="C2" s="25" t="s">
        <v>2</v>
      </c>
      <c r="D2" s="25" t="s">
        <v>3</v>
      </c>
      <c r="E2" s="25" t="s">
        <v>164</v>
      </c>
      <c r="F2" s="26" t="s">
        <v>165</v>
      </c>
      <c r="G2" s="85" t="s">
        <v>69</v>
      </c>
      <c r="H2" s="85" t="s">
        <v>70</v>
      </c>
    </row>
    <row r="3" spans="1:8" ht="78.75">
      <c r="A3" s="27" t="s">
        <v>4</v>
      </c>
      <c r="B3" s="96" t="s">
        <v>205</v>
      </c>
      <c r="C3" s="29"/>
      <c r="D3" s="30"/>
      <c r="E3" s="31"/>
      <c r="F3" s="32"/>
      <c r="G3" s="86"/>
      <c r="H3" s="86"/>
    </row>
    <row r="4" spans="1:8" ht="15.75">
      <c r="A4" s="27"/>
      <c r="B4" s="28" t="s">
        <v>71</v>
      </c>
      <c r="C4" s="29"/>
      <c r="D4" s="29"/>
      <c r="E4" s="31"/>
      <c r="F4" s="32"/>
      <c r="G4" s="69"/>
      <c r="H4" s="69"/>
    </row>
    <row r="5" spans="1:8" ht="15.75">
      <c r="A5" s="27" t="s">
        <v>5</v>
      </c>
      <c r="B5" s="33" t="s">
        <v>72</v>
      </c>
      <c r="C5" s="33"/>
      <c r="D5" s="33"/>
      <c r="E5" s="31"/>
      <c r="F5" s="37"/>
      <c r="G5" s="87"/>
      <c r="H5" s="87"/>
    </row>
    <row r="6" spans="1:8" ht="15.75">
      <c r="A6" s="44">
        <v>1</v>
      </c>
      <c r="B6" s="41" t="s">
        <v>7</v>
      </c>
      <c r="C6" s="45" t="s">
        <v>39</v>
      </c>
      <c r="D6" s="74">
        <v>4</v>
      </c>
      <c r="E6" s="36"/>
      <c r="F6" s="37">
        <f>D6*E6</f>
        <v>0</v>
      </c>
      <c r="G6" s="71" t="s">
        <v>73</v>
      </c>
      <c r="H6" s="71" t="s">
        <v>74</v>
      </c>
    </row>
    <row r="7" spans="1:8" ht="15.75">
      <c r="A7" s="27" t="s">
        <v>8</v>
      </c>
      <c r="B7" s="39" t="s">
        <v>75</v>
      </c>
      <c r="C7" s="39"/>
      <c r="D7" s="102"/>
      <c r="E7" s="36"/>
      <c r="F7" s="37"/>
      <c r="G7" s="68"/>
      <c r="H7" s="68"/>
    </row>
    <row r="8" spans="1:8" ht="15.75">
      <c r="A8" s="44">
        <v>2</v>
      </c>
      <c r="B8" s="41" t="s">
        <v>76</v>
      </c>
      <c r="C8" s="45" t="s">
        <v>39</v>
      </c>
      <c r="D8" s="74">
        <v>2</v>
      </c>
      <c r="E8" s="36"/>
      <c r="F8" s="37">
        <f aca="true" t="shared" si="0" ref="F8:F17">D8*E8</f>
        <v>0</v>
      </c>
      <c r="G8" s="88" t="s">
        <v>77</v>
      </c>
      <c r="H8" s="71" t="s">
        <v>78</v>
      </c>
    </row>
    <row r="9" spans="1:8" ht="15.75">
      <c r="A9" s="44">
        <v>3</v>
      </c>
      <c r="B9" s="41" t="s">
        <v>79</v>
      </c>
      <c r="C9" s="45" t="s">
        <v>39</v>
      </c>
      <c r="D9" s="74">
        <v>4</v>
      </c>
      <c r="E9" s="36"/>
      <c r="F9" s="37">
        <f t="shared" si="0"/>
        <v>0</v>
      </c>
      <c r="G9" s="88" t="s">
        <v>77</v>
      </c>
      <c r="H9" s="72" t="s">
        <v>80</v>
      </c>
    </row>
    <row r="10" spans="1:8" ht="15.75">
      <c r="A10" s="27" t="s">
        <v>28</v>
      </c>
      <c r="B10" s="28" t="s">
        <v>29</v>
      </c>
      <c r="C10" s="29"/>
      <c r="D10" s="52"/>
      <c r="E10" s="36"/>
      <c r="F10" s="37"/>
      <c r="G10" s="69"/>
      <c r="H10" s="69"/>
    </row>
    <row r="11" spans="1:8" ht="15.75">
      <c r="A11" s="27" t="s">
        <v>53</v>
      </c>
      <c r="B11" s="28" t="s">
        <v>54</v>
      </c>
      <c r="C11" s="29"/>
      <c r="D11" s="52"/>
      <c r="E11" s="36"/>
      <c r="F11" s="37"/>
      <c r="G11" s="69"/>
      <c r="H11" s="69"/>
    </row>
    <row r="12" spans="1:8" ht="31.5">
      <c r="A12" s="46">
        <v>1</v>
      </c>
      <c r="B12" s="70" t="s">
        <v>81</v>
      </c>
      <c r="C12" s="29" t="s">
        <v>56</v>
      </c>
      <c r="D12" s="47">
        <v>977</v>
      </c>
      <c r="E12" s="36"/>
      <c r="F12" s="37">
        <f t="shared" si="0"/>
        <v>0</v>
      </c>
      <c r="G12" s="71"/>
      <c r="H12" s="71"/>
    </row>
    <row r="13" spans="1:8" ht="31.5">
      <c r="A13" s="46">
        <v>2</v>
      </c>
      <c r="B13" s="70" t="s">
        <v>82</v>
      </c>
      <c r="C13" s="29" t="s">
        <v>56</v>
      </c>
      <c r="D13" s="47">
        <v>40</v>
      </c>
      <c r="E13" s="36"/>
      <c r="F13" s="37">
        <f t="shared" si="0"/>
        <v>0</v>
      </c>
      <c r="G13" s="71"/>
      <c r="H13" s="71"/>
    </row>
    <row r="14" spans="1:8" ht="15.75">
      <c r="A14" s="46">
        <v>3</v>
      </c>
      <c r="B14" s="54" t="s">
        <v>83</v>
      </c>
      <c r="C14" s="29" t="s">
        <v>56</v>
      </c>
      <c r="D14" s="47">
        <v>45</v>
      </c>
      <c r="E14" s="36"/>
      <c r="F14" s="37">
        <f t="shared" si="0"/>
        <v>0</v>
      </c>
      <c r="G14" s="71"/>
      <c r="H14" s="71"/>
    </row>
    <row r="15" spans="1:8" ht="15.75">
      <c r="A15" s="46">
        <v>4</v>
      </c>
      <c r="B15" s="54" t="s">
        <v>84</v>
      </c>
      <c r="C15" s="29" t="s">
        <v>56</v>
      </c>
      <c r="D15" s="47">
        <v>50</v>
      </c>
      <c r="E15" s="36"/>
      <c r="F15" s="37">
        <f t="shared" si="0"/>
        <v>0</v>
      </c>
      <c r="G15" s="71"/>
      <c r="H15" s="71"/>
    </row>
    <row r="16" spans="1:8" ht="15.75">
      <c r="A16" s="46">
        <v>5</v>
      </c>
      <c r="B16" s="54" t="s">
        <v>85</v>
      </c>
      <c r="C16" s="29" t="s">
        <v>60</v>
      </c>
      <c r="D16" s="47">
        <v>48</v>
      </c>
      <c r="E16" s="36"/>
      <c r="F16" s="37">
        <f t="shared" si="0"/>
        <v>0</v>
      </c>
      <c r="G16" s="71"/>
      <c r="H16" s="71"/>
    </row>
    <row r="17" spans="1:8" ht="15.75">
      <c r="A17" s="46">
        <v>6</v>
      </c>
      <c r="B17" s="54" t="s">
        <v>86</v>
      </c>
      <c r="C17" s="29" t="s">
        <v>60</v>
      </c>
      <c r="D17" s="47">
        <v>20</v>
      </c>
      <c r="E17" s="36"/>
      <c r="F17" s="37">
        <f t="shared" si="0"/>
        <v>0</v>
      </c>
      <c r="G17" s="71"/>
      <c r="H17" s="71"/>
    </row>
    <row r="18" spans="1:8" ht="15.75">
      <c r="A18" s="27" t="s">
        <v>8</v>
      </c>
      <c r="B18" s="28" t="s">
        <v>30</v>
      </c>
      <c r="C18" s="29"/>
      <c r="D18" s="52"/>
      <c r="E18" s="36"/>
      <c r="F18" s="37"/>
      <c r="G18" s="69"/>
      <c r="H18" s="69"/>
    </row>
    <row r="19" spans="1:8" ht="31.5">
      <c r="A19" s="46">
        <v>1</v>
      </c>
      <c r="B19" s="51" t="s">
        <v>61</v>
      </c>
      <c r="C19" s="29" t="s">
        <v>32</v>
      </c>
      <c r="D19" s="47">
        <v>213</v>
      </c>
      <c r="E19" s="41"/>
      <c r="F19" s="37">
        <f aca="true" t="shared" si="1" ref="F19:F34">D19*E19</f>
        <v>0</v>
      </c>
      <c r="G19" s="71"/>
      <c r="H19" s="71"/>
    </row>
    <row r="20" spans="1:8" ht="15.75">
      <c r="A20" s="46">
        <v>2</v>
      </c>
      <c r="B20" s="30" t="s">
        <v>62</v>
      </c>
      <c r="C20" s="29" t="s">
        <v>32</v>
      </c>
      <c r="D20" s="47">
        <v>79</v>
      </c>
      <c r="E20" s="41"/>
      <c r="F20" s="37">
        <f t="shared" si="1"/>
        <v>0</v>
      </c>
      <c r="G20" s="71"/>
      <c r="H20" s="71"/>
    </row>
    <row r="21" spans="1:8" ht="15.75">
      <c r="A21" s="46">
        <v>3</v>
      </c>
      <c r="B21" s="54" t="s">
        <v>87</v>
      </c>
      <c r="C21" s="29" t="s">
        <v>27</v>
      </c>
      <c r="D21" s="52">
        <v>60</v>
      </c>
      <c r="E21" s="41"/>
      <c r="F21" s="37">
        <f t="shared" si="1"/>
        <v>0</v>
      </c>
      <c r="G21" s="71"/>
      <c r="H21" s="71"/>
    </row>
    <row r="22" spans="1:8" ht="63">
      <c r="A22" s="46">
        <v>4</v>
      </c>
      <c r="B22" s="49" t="s">
        <v>63</v>
      </c>
      <c r="C22" s="29" t="s">
        <v>32</v>
      </c>
      <c r="D22" s="52">
        <v>6</v>
      </c>
      <c r="E22" s="41"/>
      <c r="F22" s="37">
        <f t="shared" si="1"/>
        <v>0</v>
      </c>
      <c r="G22" s="71"/>
      <c r="H22" s="71"/>
    </row>
    <row r="23" spans="1:8" ht="63">
      <c r="A23" s="46">
        <v>5</v>
      </c>
      <c r="B23" s="49" t="s">
        <v>88</v>
      </c>
      <c r="C23" s="29" t="s">
        <v>32</v>
      </c>
      <c r="D23" s="47">
        <v>8</v>
      </c>
      <c r="E23" s="41"/>
      <c r="F23" s="37">
        <f t="shared" si="1"/>
        <v>0</v>
      </c>
      <c r="G23" s="71"/>
      <c r="H23" s="71"/>
    </row>
    <row r="24" spans="1:8" s="73" customFormat="1" ht="15.75">
      <c r="A24" s="44">
        <v>6</v>
      </c>
      <c r="B24" s="30" t="s">
        <v>34</v>
      </c>
      <c r="C24" s="29" t="s">
        <v>27</v>
      </c>
      <c r="D24" s="52">
        <v>260</v>
      </c>
      <c r="E24" s="41"/>
      <c r="F24" s="37">
        <f t="shared" si="1"/>
        <v>0</v>
      </c>
      <c r="G24" s="72"/>
      <c r="H24" s="72"/>
    </row>
    <row r="25" spans="1:8" s="73" customFormat="1" ht="15.75">
      <c r="A25" s="44">
        <v>7</v>
      </c>
      <c r="B25" s="51" t="s">
        <v>66</v>
      </c>
      <c r="C25" s="29" t="s">
        <v>46</v>
      </c>
      <c r="D25" s="52">
        <v>1112</v>
      </c>
      <c r="E25" s="41"/>
      <c r="F25" s="37">
        <f t="shared" si="1"/>
        <v>0</v>
      </c>
      <c r="G25" s="72"/>
      <c r="H25" s="72"/>
    </row>
    <row r="26" spans="1:8" s="73" customFormat="1" ht="47.25">
      <c r="A26" s="44">
        <v>8</v>
      </c>
      <c r="B26" s="51" t="s">
        <v>89</v>
      </c>
      <c r="C26" s="29" t="s">
        <v>56</v>
      </c>
      <c r="D26" s="74">
        <v>1112</v>
      </c>
      <c r="E26" s="41"/>
      <c r="F26" s="37">
        <f t="shared" si="1"/>
        <v>0</v>
      </c>
      <c r="G26" s="72"/>
      <c r="H26" s="72"/>
    </row>
    <row r="27" spans="1:8" s="73" customFormat="1" ht="47.25">
      <c r="A27" s="44">
        <v>8</v>
      </c>
      <c r="B27" s="51" t="s">
        <v>90</v>
      </c>
      <c r="C27" s="29" t="s">
        <v>56</v>
      </c>
      <c r="D27" s="74">
        <v>1100</v>
      </c>
      <c r="E27" s="41"/>
      <c r="F27" s="37">
        <f t="shared" si="1"/>
        <v>0</v>
      </c>
      <c r="G27" s="72"/>
      <c r="H27" s="72"/>
    </row>
    <row r="28" spans="1:8" s="73" customFormat="1" ht="63">
      <c r="A28" s="44">
        <v>9</v>
      </c>
      <c r="B28" s="51" t="s">
        <v>67</v>
      </c>
      <c r="C28" s="29" t="s">
        <v>32</v>
      </c>
      <c r="D28" s="74">
        <v>448</v>
      </c>
      <c r="E28" s="41"/>
      <c r="F28" s="37">
        <f t="shared" si="1"/>
        <v>0</v>
      </c>
      <c r="G28" s="72"/>
      <c r="H28" s="72"/>
    </row>
    <row r="29" spans="1:8" ht="15.75">
      <c r="A29" s="27" t="s">
        <v>11</v>
      </c>
      <c r="B29" s="55" t="s">
        <v>37</v>
      </c>
      <c r="C29" s="29"/>
      <c r="D29" s="52"/>
      <c r="E29" s="41"/>
      <c r="F29" s="37"/>
      <c r="G29" s="69"/>
      <c r="H29" s="69"/>
    </row>
    <row r="30" spans="1:8" ht="63">
      <c r="A30" s="42">
        <v>1</v>
      </c>
      <c r="B30" s="51" t="s">
        <v>38</v>
      </c>
      <c r="C30" s="29" t="s">
        <v>39</v>
      </c>
      <c r="D30" s="52">
        <v>4</v>
      </c>
      <c r="E30" s="41"/>
      <c r="F30" s="37">
        <f t="shared" si="1"/>
        <v>0</v>
      </c>
      <c r="G30" s="71"/>
      <c r="H30" s="71"/>
    </row>
    <row r="31" spans="1:8" ht="94.5">
      <c r="A31" s="42">
        <v>2</v>
      </c>
      <c r="B31" s="51" t="s">
        <v>40</v>
      </c>
      <c r="C31" s="29" t="s">
        <v>39</v>
      </c>
      <c r="D31" s="52">
        <v>5</v>
      </c>
      <c r="E31" s="31"/>
      <c r="F31" s="37">
        <f t="shared" si="1"/>
        <v>0</v>
      </c>
      <c r="G31" s="71"/>
      <c r="H31" s="71"/>
    </row>
    <row r="32" spans="1:8" ht="31.5">
      <c r="A32" s="42">
        <v>3</v>
      </c>
      <c r="B32" s="51" t="s">
        <v>91</v>
      </c>
      <c r="C32" s="29" t="s">
        <v>39</v>
      </c>
      <c r="D32" s="52">
        <v>1</v>
      </c>
      <c r="E32" s="31"/>
      <c r="F32" s="37">
        <f t="shared" si="1"/>
        <v>0</v>
      </c>
      <c r="G32" s="71"/>
      <c r="H32" s="71"/>
    </row>
    <row r="33" spans="1:8" ht="15.75">
      <c r="A33" s="42">
        <v>4</v>
      </c>
      <c r="B33" s="51" t="s">
        <v>92</v>
      </c>
      <c r="C33" s="29" t="s">
        <v>39</v>
      </c>
      <c r="D33" s="52">
        <v>1</v>
      </c>
      <c r="E33" s="31"/>
      <c r="F33" s="37">
        <f t="shared" si="1"/>
        <v>0</v>
      </c>
      <c r="G33" s="71"/>
      <c r="H33" s="71"/>
    </row>
    <row r="34" spans="1:8" ht="31.5">
      <c r="A34" s="44">
        <v>5</v>
      </c>
      <c r="B34" s="75" t="s">
        <v>93</v>
      </c>
      <c r="C34" s="29" t="s">
        <v>60</v>
      </c>
      <c r="D34" s="101">
        <v>40</v>
      </c>
      <c r="E34" s="31"/>
      <c r="F34" s="37">
        <f t="shared" si="1"/>
        <v>0</v>
      </c>
      <c r="G34" s="71"/>
      <c r="H34" s="71"/>
    </row>
    <row r="35" spans="1:8" ht="15.75">
      <c r="A35" s="78"/>
      <c r="B35" s="64" t="s">
        <v>94</v>
      </c>
      <c r="C35" s="63"/>
      <c r="D35" s="66"/>
      <c r="E35" s="31"/>
      <c r="F35" s="32"/>
      <c r="G35" s="71"/>
      <c r="H35" s="71"/>
    </row>
    <row r="36" spans="1:8" ht="31.5">
      <c r="A36" s="78">
        <v>1</v>
      </c>
      <c r="B36" s="65" t="s">
        <v>95</v>
      </c>
      <c r="C36" s="63" t="s">
        <v>39</v>
      </c>
      <c r="D36" s="66">
        <v>8</v>
      </c>
      <c r="E36" s="31"/>
      <c r="F36" s="32"/>
      <c r="G36" s="71"/>
      <c r="H36" s="71"/>
    </row>
    <row r="37" spans="1:6" ht="15.75">
      <c r="A37" s="78">
        <v>2</v>
      </c>
      <c r="B37" s="65" t="s">
        <v>96</v>
      </c>
      <c r="C37" s="63" t="s">
        <v>39</v>
      </c>
      <c r="D37" s="66">
        <v>8</v>
      </c>
      <c r="E37" s="31"/>
      <c r="F37" s="32"/>
    </row>
    <row r="38" spans="1:6" ht="15.75">
      <c r="A38" s="78">
        <v>3</v>
      </c>
      <c r="B38" s="65" t="s">
        <v>97</v>
      </c>
      <c r="C38" s="63" t="s">
        <v>39</v>
      </c>
      <c r="D38" s="66">
        <v>8</v>
      </c>
      <c r="E38" s="31"/>
      <c r="F38" s="32"/>
    </row>
    <row r="39" spans="1:6" ht="15.75">
      <c r="A39" s="78">
        <v>4</v>
      </c>
      <c r="B39" s="65" t="s">
        <v>98</v>
      </c>
      <c r="C39" s="63" t="s">
        <v>39</v>
      </c>
      <c r="D39" s="66">
        <v>8</v>
      </c>
      <c r="E39" s="31"/>
      <c r="F39" s="32"/>
    </row>
    <row r="40" spans="1:6" ht="15.75">
      <c r="A40" s="78">
        <v>5</v>
      </c>
      <c r="B40" s="65" t="s">
        <v>99</v>
      </c>
      <c r="C40" s="63" t="s">
        <v>39</v>
      </c>
      <c r="D40" s="66">
        <v>8</v>
      </c>
      <c r="E40" s="31"/>
      <c r="F40" s="32"/>
    </row>
    <row r="41" spans="1:6" ht="15.75">
      <c r="A41" s="78">
        <v>6</v>
      </c>
      <c r="B41" s="65" t="s">
        <v>100</v>
      </c>
      <c r="C41" s="63" t="s">
        <v>39</v>
      </c>
      <c r="D41" s="66">
        <v>8</v>
      </c>
      <c r="E41" s="31"/>
      <c r="F41" s="32"/>
    </row>
    <row r="42" spans="1:6" ht="31.5">
      <c r="A42" s="78">
        <v>7</v>
      </c>
      <c r="B42" s="65" t="s">
        <v>101</v>
      </c>
      <c r="C42" s="63" t="s">
        <v>102</v>
      </c>
      <c r="D42" s="66">
        <v>30</v>
      </c>
      <c r="E42" s="31"/>
      <c r="F42" s="32"/>
    </row>
    <row r="43" spans="1:6" ht="31.5">
      <c r="A43" s="78">
        <v>8</v>
      </c>
      <c r="B43" s="65" t="s">
        <v>103</v>
      </c>
      <c r="C43" s="63" t="s">
        <v>102</v>
      </c>
      <c r="D43" s="66">
        <v>30</v>
      </c>
      <c r="E43" s="31"/>
      <c r="F43" s="32"/>
    </row>
    <row r="44" spans="1:6" ht="31.5">
      <c r="A44" s="78">
        <v>9</v>
      </c>
      <c r="B44" s="65" t="s">
        <v>104</v>
      </c>
      <c r="C44" s="63" t="s">
        <v>102</v>
      </c>
      <c r="D44" s="66">
        <v>30</v>
      </c>
      <c r="E44" s="31"/>
      <c r="F44" s="32"/>
    </row>
    <row r="45" spans="1:6" ht="31.5">
      <c r="A45" s="78">
        <v>10</v>
      </c>
      <c r="B45" s="65" t="s">
        <v>105</v>
      </c>
      <c r="C45" s="63" t="s">
        <v>102</v>
      </c>
      <c r="D45" s="66">
        <v>30</v>
      </c>
      <c r="E45" s="31"/>
      <c r="F45" s="32"/>
    </row>
    <row r="46" spans="1:6" ht="15.75">
      <c r="A46" s="78">
        <v>11</v>
      </c>
      <c r="B46" s="65" t="s">
        <v>106</v>
      </c>
      <c r="C46" s="63" t="s">
        <v>39</v>
      </c>
      <c r="D46" s="66">
        <v>8</v>
      </c>
      <c r="E46" s="31"/>
      <c r="F46" s="32"/>
    </row>
    <row r="47" spans="1:6" ht="15.75">
      <c r="A47" s="78">
        <v>12</v>
      </c>
      <c r="B47" s="65" t="s">
        <v>107</v>
      </c>
      <c r="C47" s="63" t="s">
        <v>39</v>
      </c>
      <c r="D47" s="66">
        <v>8</v>
      </c>
      <c r="E47" s="31"/>
      <c r="F47" s="32"/>
    </row>
    <row r="48" spans="1:6" ht="15.75">
      <c r="A48" s="78">
        <v>13</v>
      </c>
      <c r="B48" s="65" t="s">
        <v>108</v>
      </c>
      <c r="C48" s="63" t="s">
        <v>39</v>
      </c>
      <c r="D48" s="66">
        <v>1</v>
      </c>
      <c r="E48" s="31"/>
      <c r="F48" s="32"/>
    </row>
    <row r="49" spans="1:6" ht="15.75">
      <c r="A49" s="78">
        <v>14</v>
      </c>
      <c r="B49" s="65" t="s">
        <v>109</v>
      </c>
      <c r="C49" s="63" t="s">
        <v>39</v>
      </c>
      <c r="D49" s="66">
        <v>1</v>
      </c>
      <c r="E49" s="31"/>
      <c r="F49" s="32"/>
    </row>
    <row r="50" spans="1:6" ht="15.75">
      <c r="A50" s="78">
        <v>15</v>
      </c>
      <c r="B50" s="65" t="s">
        <v>110</v>
      </c>
      <c r="C50" s="63" t="s">
        <v>39</v>
      </c>
      <c r="D50" s="66">
        <v>8</v>
      </c>
      <c r="E50" s="31"/>
      <c r="F50" s="32"/>
    </row>
    <row r="51" spans="1:6" ht="15.75">
      <c r="A51" s="78">
        <v>16</v>
      </c>
      <c r="B51" s="65" t="s">
        <v>111</v>
      </c>
      <c r="C51" s="63" t="s">
        <v>39</v>
      </c>
      <c r="D51" s="66">
        <v>8</v>
      </c>
      <c r="E51" s="31"/>
      <c r="F51" s="32"/>
    </row>
    <row r="52" spans="1:6" ht="15.75">
      <c r="A52" s="78">
        <v>17</v>
      </c>
      <c r="B52" s="65" t="s">
        <v>112</v>
      </c>
      <c r="C52" s="63" t="s">
        <v>39</v>
      </c>
      <c r="D52" s="66">
        <v>8</v>
      </c>
      <c r="E52" s="31"/>
      <c r="F52" s="32"/>
    </row>
    <row r="53" spans="1:6" ht="15.75">
      <c r="A53" s="78">
        <v>18</v>
      </c>
      <c r="B53" s="65" t="s">
        <v>113</v>
      </c>
      <c r="C53" s="63" t="s">
        <v>39</v>
      </c>
      <c r="D53" s="66">
        <v>8</v>
      </c>
      <c r="E53" s="31"/>
      <c r="F53" s="32"/>
    </row>
    <row r="54" spans="1:6" ht="31.5">
      <c r="A54" s="78">
        <v>19</v>
      </c>
      <c r="B54" s="65" t="s">
        <v>114</v>
      </c>
      <c r="C54" s="63" t="s">
        <v>39</v>
      </c>
      <c r="D54" s="66">
        <v>8</v>
      </c>
      <c r="E54" s="31"/>
      <c r="F54" s="32"/>
    </row>
    <row r="55" spans="1:6" ht="15.75">
      <c r="A55" s="78">
        <v>20</v>
      </c>
      <c r="B55" s="65" t="s">
        <v>115</v>
      </c>
      <c r="C55" s="63" t="s">
        <v>39</v>
      </c>
      <c r="D55" s="66">
        <v>80</v>
      </c>
      <c r="E55" s="31"/>
      <c r="F55" s="32"/>
    </row>
    <row r="56" spans="1:6" ht="15.75">
      <c r="A56" s="78">
        <v>21</v>
      </c>
      <c r="B56" s="65" t="s">
        <v>116</v>
      </c>
      <c r="C56" s="63" t="s">
        <v>39</v>
      </c>
      <c r="D56" s="66">
        <v>80</v>
      </c>
      <c r="E56" s="31"/>
      <c r="F56" s="32"/>
    </row>
    <row r="57" spans="1:6" ht="15.75">
      <c r="A57" s="78">
        <v>22</v>
      </c>
      <c r="B57" s="65" t="s">
        <v>117</v>
      </c>
      <c r="C57" s="63" t="s">
        <v>39</v>
      </c>
      <c r="D57" s="66">
        <v>8</v>
      </c>
      <c r="E57" s="31"/>
      <c r="F57" s="32"/>
    </row>
    <row r="58" spans="1:6" ht="32.25" thickBot="1">
      <c r="A58" s="79">
        <v>23</v>
      </c>
      <c r="B58" s="80" t="s">
        <v>118</v>
      </c>
      <c r="C58" s="81" t="s">
        <v>39</v>
      </c>
      <c r="D58" s="82">
        <v>8</v>
      </c>
      <c r="E58" s="83"/>
      <c r="F58" s="84"/>
    </row>
  </sheetData>
  <sheetProtection/>
  <mergeCells count="1">
    <mergeCell ref="A1:D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60" zoomScalePageLayoutView="0" workbookViewId="0" topLeftCell="A37">
      <selection activeCell="P8" sqref="P8"/>
    </sheetView>
  </sheetViews>
  <sheetFormatPr defaultColWidth="8.8515625" defaultRowHeight="15"/>
  <cols>
    <col min="1" max="1" width="8.8515625" style="58" customWidth="1"/>
    <col min="2" max="2" width="56.00390625" style="58" customWidth="1"/>
    <col min="3" max="4" width="9.00390625" style="58" customWidth="1"/>
    <col min="5" max="16384" width="8.8515625" style="58" customWidth="1"/>
  </cols>
  <sheetData>
    <row r="1" spans="1:4" ht="16.5" thickBot="1">
      <c r="A1" s="106" t="s">
        <v>200</v>
      </c>
      <c r="B1" s="107"/>
      <c r="C1" s="107"/>
      <c r="D1" s="108"/>
    </row>
    <row r="2" spans="1:6" ht="63">
      <c r="A2" s="22" t="s">
        <v>0</v>
      </c>
      <c r="B2" s="23" t="s">
        <v>1</v>
      </c>
      <c r="C2" s="25" t="s">
        <v>2</v>
      </c>
      <c r="D2" s="25" t="s">
        <v>3</v>
      </c>
      <c r="E2" s="25" t="s">
        <v>164</v>
      </c>
      <c r="F2" s="26" t="s">
        <v>165</v>
      </c>
    </row>
    <row r="3" spans="1:6" ht="78.75">
      <c r="A3" s="27" t="s">
        <v>4</v>
      </c>
      <c r="B3" s="96" t="s">
        <v>205</v>
      </c>
      <c r="C3" s="29"/>
      <c r="D3" s="30"/>
      <c r="E3" s="31"/>
      <c r="F3" s="32"/>
    </row>
    <row r="4" spans="1:6" ht="15.75">
      <c r="A4" s="27" t="s">
        <v>5</v>
      </c>
      <c r="B4" s="33" t="s">
        <v>6</v>
      </c>
      <c r="C4" s="33"/>
      <c r="D4" s="77"/>
      <c r="E4" s="31"/>
      <c r="F4" s="32"/>
    </row>
    <row r="5" spans="1:6" ht="15.75">
      <c r="A5" s="46">
        <v>1</v>
      </c>
      <c r="B5" s="41" t="s">
        <v>7</v>
      </c>
      <c r="C5" s="45" t="s">
        <v>39</v>
      </c>
      <c r="D5" s="74">
        <v>8</v>
      </c>
      <c r="E5" s="31"/>
      <c r="F5" s="37">
        <f>D5*E5</f>
        <v>0</v>
      </c>
    </row>
    <row r="6" spans="1:6" ht="15.75">
      <c r="A6" s="27" t="s">
        <v>8</v>
      </c>
      <c r="B6" s="39" t="s">
        <v>9</v>
      </c>
      <c r="C6" s="39"/>
      <c r="D6" s="101"/>
      <c r="E6" s="36"/>
      <c r="F6" s="37"/>
    </row>
    <row r="7" spans="1:6" ht="15.75">
      <c r="A7" s="46">
        <v>2</v>
      </c>
      <c r="B7" s="41" t="s">
        <v>48</v>
      </c>
      <c r="C7" s="45" t="s">
        <v>39</v>
      </c>
      <c r="D7" s="74">
        <v>3</v>
      </c>
      <c r="E7" s="36"/>
      <c r="F7" s="37">
        <f aca="true" t="shared" si="0" ref="F7:F16">D7*E7</f>
        <v>0</v>
      </c>
    </row>
    <row r="8" spans="1:6" ht="15.75">
      <c r="A8" s="46">
        <v>3</v>
      </c>
      <c r="B8" s="41" t="s">
        <v>10</v>
      </c>
      <c r="C8" s="45" t="s">
        <v>39</v>
      </c>
      <c r="D8" s="74">
        <v>3</v>
      </c>
      <c r="E8" s="36"/>
      <c r="F8" s="37">
        <f t="shared" si="0"/>
        <v>0</v>
      </c>
    </row>
    <row r="9" spans="1:6" ht="15.75">
      <c r="A9" s="46">
        <v>4</v>
      </c>
      <c r="B9" s="41" t="s">
        <v>49</v>
      </c>
      <c r="C9" s="45" t="s">
        <v>39</v>
      </c>
      <c r="D9" s="74">
        <v>6</v>
      </c>
      <c r="E9" s="36"/>
      <c r="F9" s="37">
        <f t="shared" si="0"/>
        <v>0</v>
      </c>
    </row>
    <row r="10" spans="1:6" ht="15.75">
      <c r="A10" s="27" t="s">
        <v>11</v>
      </c>
      <c r="B10" s="39" t="s">
        <v>15</v>
      </c>
      <c r="C10" s="39"/>
      <c r="D10" s="102"/>
      <c r="E10" s="36"/>
      <c r="F10" s="37"/>
    </row>
    <row r="11" spans="1:6" ht="15.75">
      <c r="A11" s="46">
        <v>5</v>
      </c>
      <c r="B11" s="41" t="s">
        <v>50</v>
      </c>
      <c r="C11" s="45" t="s">
        <v>39</v>
      </c>
      <c r="D11" s="74">
        <v>1</v>
      </c>
      <c r="E11" s="36"/>
      <c r="F11" s="37">
        <f t="shared" si="0"/>
        <v>0</v>
      </c>
    </row>
    <row r="12" spans="1:6" ht="15.75">
      <c r="A12" s="27" t="s">
        <v>14</v>
      </c>
      <c r="B12" s="39" t="s">
        <v>18</v>
      </c>
      <c r="C12" s="39"/>
      <c r="D12" s="101"/>
      <c r="E12" s="36"/>
      <c r="F12" s="37"/>
    </row>
    <row r="13" spans="1:6" ht="15.75">
      <c r="A13" s="46">
        <v>6</v>
      </c>
      <c r="B13" s="41" t="s">
        <v>19</v>
      </c>
      <c r="C13" s="45" t="s">
        <v>39</v>
      </c>
      <c r="D13" s="74">
        <v>43</v>
      </c>
      <c r="E13" s="36"/>
      <c r="F13" s="37">
        <f t="shared" si="0"/>
        <v>0</v>
      </c>
    </row>
    <row r="14" spans="1:6" ht="15.75">
      <c r="A14" s="27" t="s">
        <v>17</v>
      </c>
      <c r="B14" s="28" t="s">
        <v>23</v>
      </c>
      <c r="C14" s="28"/>
      <c r="D14" s="101"/>
      <c r="E14" s="36"/>
      <c r="F14" s="37"/>
    </row>
    <row r="15" spans="1:6" ht="15.75">
      <c r="A15" s="46">
        <v>7</v>
      </c>
      <c r="B15" s="41" t="s">
        <v>51</v>
      </c>
      <c r="C15" s="45" t="s">
        <v>39</v>
      </c>
      <c r="D15" s="74">
        <v>2</v>
      </c>
      <c r="E15" s="36"/>
      <c r="F15" s="37">
        <f t="shared" si="0"/>
        <v>0</v>
      </c>
    </row>
    <row r="16" spans="1:6" ht="15.75">
      <c r="A16" s="46">
        <v>8</v>
      </c>
      <c r="B16" s="41" t="s">
        <v>52</v>
      </c>
      <c r="C16" s="45" t="s">
        <v>39</v>
      </c>
      <c r="D16" s="74">
        <v>59</v>
      </c>
      <c r="E16" s="36"/>
      <c r="F16" s="37">
        <f t="shared" si="0"/>
        <v>0</v>
      </c>
    </row>
    <row r="17" spans="1:6" ht="15.75">
      <c r="A17" s="27" t="s">
        <v>22</v>
      </c>
      <c r="B17" s="28" t="s">
        <v>26</v>
      </c>
      <c r="C17" s="29"/>
      <c r="D17" s="52"/>
      <c r="E17" s="36"/>
      <c r="F17" s="37"/>
    </row>
    <row r="18" spans="1:6" ht="31.5">
      <c r="A18" s="42">
        <v>1</v>
      </c>
      <c r="B18" s="70" t="s">
        <v>201</v>
      </c>
      <c r="C18" s="29" t="s">
        <v>56</v>
      </c>
      <c r="D18" s="52">
        <v>70</v>
      </c>
      <c r="E18" s="36"/>
      <c r="F18" s="37">
        <f aca="true" t="shared" si="1" ref="F18:F39">D18*E18</f>
        <v>0</v>
      </c>
    </row>
    <row r="19" spans="1:6" ht="15.75">
      <c r="A19" s="27" t="s">
        <v>28</v>
      </c>
      <c r="B19" s="28" t="s">
        <v>29</v>
      </c>
      <c r="C19" s="29"/>
      <c r="D19" s="52"/>
      <c r="E19" s="41"/>
      <c r="F19" s="37"/>
    </row>
    <row r="20" spans="1:6" ht="15.75">
      <c r="A20" s="27" t="s">
        <v>53</v>
      </c>
      <c r="B20" s="28" t="s">
        <v>54</v>
      </c>
      <c r="C20" s="29"/>
      <c r="D20" s="52"/>
      <c r="E20" s="41"/>
      <c r="F20" s="37"/>
    </row>
    <row r="21" spans="1:6" ht="31.5">
      <c r="A21" s="44">
        <v>1</v>
      </c>
      <c r="B21" s="70" t="s">
        <v>55</v>
      </c>
      <c r="C21" s="29" t="s">
        <v>56</v>
      </c>
      <c r="D21" s="52">
        <v>771</v>
      </c>
      <c r="E21" s="41"/>
      <c r="F21" s="37">
        <f t="shared" si="1"/>
        <v>0</v>
      </c>
    </row>
    <row r="22" spans="1:6" ht="15.75">
      <c r="A22" s="44">
        <v>2</v>
      </c>
      <c r="B22" s="29" t="s">
        <v>57</v>
      </c>
      <c r="C22" s="29" t="s">
        <v>56</v>
      </c>
      <c r="D22" s="52">
        <v>59</v>
      </c>
      <c r="E22" s="41"/>
      <c r="F22" s="37">
        <f t="shared" si="1"/>
        <v>0</v>
      </c>
    </row>
    <row r="23" spans="1:6" ht="31.5">
      <c r="A23" s="44">
        <v>4</v>
      </c>
      <c r="B23" s="70" t="s">
        <v>58</v>
      </c>
      <c r="C23" s="29" t="s">
        <v>56</v>
      </c>
      <c r="D23" s="52">
        <v>229</v>
      </c>
      <c r="E23" s="41"/>
      <c r="F23" s="37">
        <f t="shared" si="1"/>
        <v>0</v>
      </c>
    </row>
    <row r="24" spans="1:6" ht="15.75">
      <c r="A24" s="44">
        <v>5</v>
      </c>
      <c r="B24" s="51" t="s">
        <v>59</v>
      </c>
      <c r="C24" s="29" t="s">
        <v>60</v>
      </c>
      <c r="D24" s="52">
        <v>149</v>
      </c>
      <c r="E24" s="41"/>
      <c r="F24" s="37">
        <f t="shared" si="1"/>
        <v>0</v>
      </c>
    </row>
    <row r="25" spans="1:6" ht="15.75">
      <c r="A25" s="27" t="s">
        <v>8</v>
      </c>
      <c r="B25" s="28" t="s">
        <v>30</v>
      </c>
      <c r="C25" s="29"/>
      <c r="D25" s="52"/>
      <c r="E25" s="41"/>
      <c r="F25" s="37">
        <f t="shared" si="1"/>
        <v>0</v>
      </c>
    </row>
    <row r="26" spans="1:6" ht="31.5">
      <c r="A26" s="44">
        <v>1</v>
      </c>
      <c r="B26" s="51" t="s">
        <v>61</v>
      </c>
      <c r="C26" s="29" t="s">
        <v>32</v>
      </c>
      <c r="D26" s="52">
        <v>212</v>
      </c>
      <c r="E26" s="41"/>
      <c r="F26" s="37">
        <f t="shared" si="1"/>
        <v>0</v>
      </c>
    </row>
    <row r="27" spans="1:6" ht="15.75">
      <c r="A27" s="44">
        <v>2</v>
      </c>
      <c r="B27" s="30" t="s">
        <v>62</v>
      </c>
      <c r="C27" s="29" t="s">
        <v>32</v>
      </c>
      <c r="D27" s="52">
        <v>77</v>
      </c>
      <c r="E27" s="41"/>
      <c r="F27" s="37">
        <f t="shared" si="1"/>
        <v>0</v>
      </c>
    </row>
    <row r="28" spans="1:6" ht="40.5" customHeight="1">
      <c r="A28" s="44">
        <v>3</v>
      </c>
      <c r="B28" s="49" t="s">
        <v>63</v>
      </c>
      <c r="C28" s="29" t="s">
        <v>32</v>
      </c>
      <c r="D28" s="52">
        <v>12</v>
      </c>
      <c r="E28" s="41"/>
      <c r="F28" s="37">
        <f t="shared" si="1"/>
        <v>0</v>
      </c>
    </row>
    <row r="29" spans="1:6" ht="63">
      <c r="A29" s="44">
        <v>4</v>
      </c>
      <c r="B29" s="49" t="s">
        <v>64</v>
      </c>
      <c r="C29" s="29" t="s">
        <v>32</v>
      </c>
      <c r="D29" s="52">
        <v>12</v>
      </c>
      <c r="E29" s="41"/>
      <c r="F29" s="37">
        <f t="shared" si="1"/>
        <v>0</v>
      </c>
    </row>
    <row r="30" spans="1:6" ht="47.25">
      <c r="A30" s="44">
        <v>5</v>
      </c>
      <c r="B30" s="51" t="s">
        <v>65</v>
      </c>
      <c r="C30" s="29" t="s">
        <v>39</v>
      </c>
      <c r="D30" s="52">
        <v>704</v>
      </c>
      <c r="E30" s="41"/>
      <c r="F30" s="37">
        <f t="shared" si="1"/>
        <v>0</v>
      </c>
    </row>
    <row r="31" spans="1:6" ht="63">
      <c r="A31" s="44">
        <v>6</v>
      </c>
      <c r="B31" s="51" t="s">
        <v>44</v>
      </c>
      <c r="C31" s="29" t="s">
        <v>39</v>
      </c>
      <c r="D31" s="52">
        <v>66</v>
      </c>
      <c r="E31" s="41"/>
      <c r="F31" s="37">
        <f t="shared" si="1"/>
        <v>0</v>
      </c>
    </row>
    <row r="32" spans="1:6" ht="15.75">
      <c r="A32" s="44">
        <v>7</v>
      </c>
      <c r="B32" s="51" t="s">
        <v>66</v>
      </c>
      <c r="C32" s="29" t="s">
        <v>46</v>
      </c>
      <c r="D32" s="52">
        <v>1059</v>
      </c>
      <c r="E32" s="41"/>
      <c r="F32" s="37">
        <f t="shared" si="1"/>
        <v>0</v>
      </c>
    </row>
    <row r="33" spans="1:6" ht="63">
      <c r="A33" s="44">
        <v>8</v>
      </c>
      <c r="B33" s="49" t="s">
        <v>67</v>
      </c>
      <c r="C33" s="29" t="s">
        <v>32</v>
      </c>
      <c r="D33" s="52">
        <v>390</v>
      </c>
      <c r="E33" s="41"/>
      <c r="F33" s="37">
        <f t="shared" si="1"/>
        <v>0</v>
      </c>
    </row>
    <row r="34" spans="1:6" ht="15.75">
      <c r="A34" s="27" t="s">
        <v>11</v>
      </c>
      <c r="B34" s="55" t="s">
        <v>37</v>
      </c>
      <c r="C34" s="29"/>
      <c r="D34" s="52"/>
      <c r="E34" s="41"/>
      <c r="F34" s="37"/>
    </row>
    <row r="35" spans="1:6" ht="63">
      <c r="A35" s="44">
        <v>1</v>
      </c>
      <c r="B35" s="51" t="s">
        <v>38</v>
      </c>
      <c r="C35" s="29" t="s">
        <v>39</v>
      </c>
      <c r="D35" s="74">
        <v>7</v>
      </c>
      <c r="E35" s="41"/>
      <c r="F35" s="37">
        <f t="shared" si="1"/>
        <v>0</v>
      </c>
    </row>
    <row r="36" spans="1:6" ht="94.5">
      <c r="A36" s="44">
        <v>2</v>
      </c>
      <c r="B36" s="51" t="s">
        <v>40</v>
      </c>
      <c r="C36" s="29" t="s">
        <v>39</v>
      </c>
      <c r="D36" s="74">
        <v>7</v>
      </c>
      <c r="E36" s="41"/>
      <c r="F36" s="37">
        <f t="shared" si="1"/>
        <v>0</v>
      </c>
    </row>
    <row r="37" spans="1:6" ht="63">
      <c r="A37" s="44">
        <v>3</v>
      </c>
      <c r="B37" s="51" t="s">
        <v>42</v>
      </c>
      <c r="C37" s="29" t="s">
        <v>43</v>
      </c>
      <c r="D37" s="52">
        <v>29</v>
      </c>
      <c r="E37" s="41"/>
      <c r="F37" s="37">
        <f t="shared" si="1"/>
        <v>0</v>
      </c>
    </row>
    <row r="38" spans="1:6" ht="141.75">
      <c r="A38" s="44">
        <v>4</v>
      </c>
      <c r="B38" s="76" t="s">
        <v>68</v>
      </c>
      <c r="C38" s="29" t="s">
        <v>39</v>
      </c>
      <c r="D38" s="74">
        <v>1</v>
      </c>
      <c r="E38" s="41"/>
      <c r="F38" s="37">
        <f t="shared" si="1"/>
        <v>0</v>
      </c>
    </row>
    <row r="39" spans="1:6" ht="15.75">
      <c r="A39" s="46">
        <v>5</v>
      </c>
      <c r="B39" s="41" t="s">
        <v>47</v>
      </c>
      <c r="C39" s="41" t="s">
        <v>46</v>
      </c>
      <c r="D39" s="74">
        <v>100</v>
      </c>
      <c r="E39" s="41"/>
      <c r="F39" s="37">
        <f t="shared" si="1"/>
        <v>0</v>
      </c>
    </row>
    <row r="40" spans="1:6" ht="15.75">
      <c r="A40" s="78"/>
      <c r="B40" s="64" t="s">
        <v>94</v>
      </c>
      <c r="C40" s="63"/>
      <c r="D40" s="66"/>
      <c r="E40" s="41"/>
      <c r="F40" s="37">
        <f aca="true" t="shared" si="2" ref="F40:F63">D40*E40</f>
        <v>0</v>
      </c>
    </row>
    <row r="41" spans="1:6" ht="31.5">
      <c r="A41" s="78">
        <v>1</v>
      </c>
      <c r="B41" s="65" t="s">
        <v>95</v>
      </c>
      <c r="C41" s="63" t="s">
        <v>39</v>
      </c>
      <c r="D41" s="66">
        <v>13</v>
      </c>
      <c r="E41" s="41"/>
      <c r="F41" s="37">
        <f t="shared" si="2"/>
        <v>0</v>
      </c>
    </row>
    <row r="42" spans="1:6" ht="15.75">
      <c r="A42" s="78">
        <v>2</v>
      </c>
      <c r="B42" s="65" t="s">
        <v>96</v>
      </c>
      <c r="C42" s="63" t="s">
        <v>39</v>
      </c>
      <c r="D42" s="66">
        <v>13</v>
      </c>
      <c r="E42" s="41"/>
      <c r="F42" s="37">
        <f t="shared" si="2"/>
        <v>0</v>
      </c>
    </row>
    <row r="43" spans="1:6" ht="15.75">
      <c r="A43" s="78">
        <v>3</v>
      </c>
      <c r="B43" s="65" t="s">
        <v>97</v>
      </c>
      <c r="C43" s="63" t="s">
        <v>39</v>
      </c>
      <c r="D43" s="66">
        <v>13</v>
      </c>
      <c r="E43" s="41"/>
      <c r="F43" s="37">
        <f t="shared" si="2"/>
        <v>0</v>
      </c>
    </row>
    <row r="44" spans="1:6" ht="15.75">
      <c r="A44" s="78">
        <v>4</v>
      </c>
      <c r="B44" s="65" t="s">
        <v>98</v>
      </c>
      <c r="C44" s="63" t="s">
        <v>39</v>
      </c>
      <c r="D44" s="66">
        <v>13</v>
      </c>
      <c r="E44" s="41"/>
      <c r="F44" s="37">
        <f t="shared" si="2"/>
        <v>0</v>
      </c>
    </row>
    <row r="45" spans="1:6" ht="15.75">
      <c r="A45" s="78">
        <v>5</v>
      </c>
      <c r="B45" s="65" t="s">
        <v>99</v>
      </c>
      <c r="C45" s="63" t="s">
        <v>39</v>
      </c>
      <c r="D45" s="66">
        <v>13</v>
      </c>
      <c r="E45" s="41"/>
      <c r="F45" s="37">
        <f t="shared" si="2"/>
        <v>0</v>
      </c>
    </row>
    <row r="46" spans="1:6" ht="15.75">
      <c r="A46" s="78">
        <v>6</v>
      </c>
      <c r="B46" s="65" t="s">
        <v>100</v>
      </c>
      <c r="C46" s="63" t="s">
        <v>39</v>
      </c>
      <c r="D46" s="66">
        <v>13</v>
      </c>
      <c r="E46" s="41"/>
      <c r="F46" s="37">
        <f t="shared" si="2"/>
        <v>0</v>
      </c>
    </row>
    <row r="47" spans="1:6" ht="31.5">
      <c r="A47" s="78">
        <v>7</v>
      </c>
      <c r="B47" s="65" t="s">
        <v>101</v>
      </c>
      <c r="C47" s="63" t="s">
        <v>102</v>
      </c>
      <c r="D47" s="66">
        <v>50</v>
      </c>
      <c r="E47" s="41"/>
      <c r="F47" s="37">
        <f t="shared" si="2"/>
        <v>0</v>
      </c>
    </row>
    <row r="48" spans="1:6" ht="31.5">
      <c r="A48" s="78">
        <v>8</v>
      </c>
      <c r="B48" s="65" t="s">
        <v>103</v>
      </c>
      <c r="C48" s="63" t="s">
        <v>102</v>
      </c>
      <c r="D48" s="66">
        <v>50</v>
      </c>
      <c r="E48" s="41"/>
      <c r="F48" s="37">
        <f t="shared" si="2"/>
        <v>0</v>
      </c>
    </row>
    <row r="49" spans="1:6" ht="31.5">
      <c r="A49" s="78">
        <v>9</v>
      </c>
      <c r="B49" s="65" t="s">
        <v>104</v>
      </c>
      <c r="C49" s="63" t="s">
        <v>102</v>
      </c>
      <c r="D49" s="66">
        <v>50</v>
      </c>
      <c r="E49" s="41"/>
      <c r="F49" s="37">
        <f t="shared" si="2"/>
        <v>0</v>
      </c>
    </row>
    <row r="50" spans="1:6" ht="31.5">
      <c r="A50" s="78">
        <v>10</v>
      </c>
      <c r="B50" s="65" t="s">
        <v>105</v>
      </c>
      <c r="C50" s="63" t="s">
        <v>102</v>
      </c>
      <c r="D50" s="66">
        <v>50</v>
      </c>
      <c r="E50" s="41"/>
      <c r="F50" s="37">
        <f t="shared" si="2"/>
        <v>0</v>
      </c>
    </row>
    <row r="51" spans="1:6" ht="15.75">
      <c r="A51" s="78">
        <v>11</v>
      </c>
      <c r="B51" s="65" t="s">
        <v>106</v>
      </c>
      <c r="C51" s="63" t="s">
        <v>39</v>
      </c>
      <c r="D51" s="66">
        <v>13</v>
      </c>
      <c r="E51" s="41"/>
      <c r="F51" s="37">
        <f t="shared" si="2"/>
        <v>0</v>
      </c>
    </row>
    <row r="52" spans="1:6" ht="15.75">
      <c r="A52" s="78">
        <v>12</v>
      </c>
      <c r="B52" s="65" t="s">
        <v>107</v>
      </c>
      <c r="C52" s="63" t="s">
        <v>39</v>
      </c>
      <c r="D52" s="66">
        <v>13</v>
      </c>
      <c r="E52" s="41"/>
      <c r="F52" s="37">
        <f t="shared" si="2"/>
        <v>0</v>
      </c>
    </row>
    <row r="53" spans="1:6" ht="15.75">
      <c r="A53" s="78">
        <v>13</v>
      </c>
      <c r="B53" s="65" t="s">
        <v>108</v>
      </c>
      <c r="C53" s="63" t="s">
        <v>39</v>
      </c>
      <c r="D53" s="66">
        <v>1</v>
      </c>
      <c r="E53" s="41"/>
      <c r="F53" s="37">
        <f t="shared" si="2"/>
        <v>0</v>
      </c>
    </row>
    <row r="54" spans="1:6" ht="15.75">
      <c r="A54" s="78">
        <v>14</v>
      </c>
      <c r="B54" s="65" t="s">
        <v>109</v>
      </c>
      <c r="C54" s="63" t="s">
        <v>39</v>
      </c>
      <c r="D54" s="66">
        <v>1</v>
      </c>
      <c r="E54" s="41"/>
      <c r="F54" s="37">
        <f t="shared" si="2"/>
        <v>0</v>
      </c>
    </row>
    <row r="55" spans="1:6" ht="15.75">
      <c r="A55" s="78">
        <v>15</v>
      </c>
      <c r="B55" s="65" t="s">
        <v>110</v>
      </c>
      <c r="C55" s="63" t="s">
        <v>39</v>
      </c>
      <c r="D55" s="66">
        <v>13</v>
      </c>
      <c r="E55" s="41"/>
      <c r="F55" s="37">
        <f t="shared" si="2"/>
        <v>0</v>
      </c>
    </row>
    <row r="56" spans="1:6" ht="15.75">
      <c r="A56" s="78">
        <v>16</v>
      </c>
      <c r="B56" s="65" t="s">
        <v>111</v>
      </c>
      <c r="C56" s="63" t="s">
        <v>39</v>
      </c>
      <c r="D56" s="66">
        <v>13</v>
      </c>
      <c r="E56" s="41"/>
      <c r="F56" s="37">
        <f t="shared" si="2"/>
        <v>0</v>
      </c>
    </row>
    <row r="57" spans="1:6" ht="15.75">
      <c r="A57" s="78">
        <v>17</v>
      </c>
      <c r="B57" s="65" t="s">
        <v>112</v>
      </c>
      <c r="C57" s="63" t="s">
        <v>39</v>
      </c>
      <c r="D57" s="66">
        <v>13</v>
      </c>
      <c r="E57" s="41"/>
      <c r="F57" s="37">
        <f t="shared" si="2"/>
        <v>0</v>
      </c>
    </row>
    <row r="58" spans="1:6" ht="15.75">
      <c r="A58" s="78">
        <v>18</v>
      </c>
      <c r="B58" s="65" t="s">
        <v>113</v>
      </c>
      <c r="C58" s="63" t="s">
        <v>39</v>
      </c>
      <c r="D58" s="66">
        <v>13</v>
      </c>
      <c r="E58" s="41"/>
      <c r="F58" s="37">
        <f t="shared" si="2"/>
        <v>0</v>
      </c>
    </row>
    <row r="59" spans="1:6" ht="31.5">
      <c r="A59" s="78">
        <v>19</v>
      </c>
      <c r="B59" s="65" t="s">
        <v>114</v>
      </c>
      <c r="C59" s="63" t="s">
        <v>39</v>
      </c>
      <c r="D59" s="66">
        <v>13</v>
      </c>
      <c r="E59" s="41"/>
      <c r="F59" s="37">
        <f t="shared" si="2"/>
        <v>0</v>
      </c>
    </row>
    <row r="60" spans="1:6" ht="15.75">
      <c r="A60" s="78">
        <v>20</v>
      </c>
      <c r="B60" s="65" t="s">
        <v>115</v>
      </c>
      <c r="C60" s="63" t="s">
        <v>39</v>
      </c>
      <c r="D60" s="66">
        <v>100</v>
      </c>
      <c r="E60" s="41"/>
      <c r="F60" s="37">
        <f t="shared" si="2"/>
        <v>0</v>
      </c>
    </row>
    <row r="61" spans="1:6" ht="31.5">
      <c r="A61" s="78">
        <v>21</v>
      </c>
      <c r="B61" s="65" t="s">
        <v>116</v>
      </c>
      <c r="C61" s="63" t="s">
        <v>39</v>
      </c>
      <c r="D61" s="66">
        <v>100</v>
      </c>
      <c r="E61" s="41"/>
      <c r="F61" s="37">
        <f t="shared" si="2"/>
        <v>0</v>
      </c>
    </row>
    <row r="62" spans="1:6" ht="15.75">
      <c r="A62" s="78">
        <v>22</v>
      </c>
      <c r="B62" s="65" t="s">
        <v>117</v>
      </c>
      <c r="C62" s="63" t="s">
        <v>39</v>
      </c>
      <c r="D62" s="66">
        <v>13</v>
      </c>
      <c r="E62" s="41"/>
      <c r="F62" s="37">
        <f t="shared" si="2"/>
        <v>0</v>
      </c>
    </row>
    <row r="63" spans="1:6" ht="32.25" thickBot="1">
      <c r="A63" s="79">
        <v>23</v>
      </c>
      <c r="B63" s="80" t="s">
        <v>118</v>
      </c>
      <c r="C63" s="81" t="s">
        <v>39</v>
      </c>
      <c r="D63" s="82">
        <v>13</v>
      </c>
      <c r="E63" s="67"/>
      <c r="F63" s="62">
        <f t="shared" si="2"/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</dc:creator>
  <cp:keywords/>
  <dc:description/>
  <cp:lastModifiedBy>126</cp:lastModifiedBy>
  <dcterms:created xsi:type="dcterms:W3CDTF">2018-07-01T10:54:05Z</dcterms:created>
  <dcterms:modified xsi:type="dcterms:W3CDTF">2018-07-10T05:53:38Z</dcterms:modified>
  <cp:category/>
  <cp:version/>
  <cp:contentType/>
  <cp:contentStatus/>
</cp:coreProperties>
</file>