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0730" windowHeight="11760"/>
  </bookViews>
  <sheets>
    <sheet name="Sheet1" sheetId="1" r:id="rId1"/>
  </sheets>
  <definedNames>
    <definedName name="_xlnm.Print_Area" localSheetId="0">Sheet1!$A$1:$F$154</definedName>
    <definedName name="_xlnm.Print_Titles" localSheetId="0">Sheet1!$3:$5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4" i="1" s="1"/>
  <c r="F142" i="1"/>
  <c r="F8" i="1"/>
  <c r="D45" i="1"/>
  <c r="F145" i="1" l="1"/>
  <c r="F146" i="1" s="1"/>
  <c r="D17" i="1"/>
  <c r="F147" i="1" l="1"/>
  <c r="F148" i="1" s="1"/>
</calcChain>
</file>

<file path=xl/sharedStrings.xml><?xml version="1.0" encoding="utf-8"?>
<sst xmlns="http://schemas.openxmlformats.org/spreadsheetml/2006/main" count="390" uniqueCount="284">
  <si>
    <t>бр.</t>
  </si>
  <si>
    <t>м</t>
  </si>
  <si>
    <t>№ по ред</t>
  </si>
  <si>
    <t>Описание на строително-монтажни работи</t>
  </si>
  <si>
    <t>Ед. мярка</t>
  </si>
  <si>
    <t>Количество</t>
  </si>
  <si>
    <t>ЧАСТ: АРХИТЕКТУРА</t>
  </si>
  <si>
    <t>м3</t>
  </si>
  <si>
    <t>Зидария от 1/2 тухла  на цим. Разтвор</t>
  </si>
  <si>
    <t>Зидарски работи:</t>
  </si>
  <si>
    <t>Настилки:</t>
  </si>
  <si>
    <t>Саморазливна циментова замазка с d=2 см.</t>
  </si>
  <si>
    <t>Мазилки:</t>
  </si>
  <si>
    <t xml:space="preserve">Шпакловка по стени и тавани </t>
  </si>
  <si>
    <t>Други:</t>
  </si>
  <si>
    <t>Преградна стена на единична конструкция ,двустранно с по един пласт гипсокартон с d = 8см.</t>
  </si>
  <si>
    <t>Зидария от тухли с d=30 см.</t>
  </si>
  <si>
    <t xml:space="preserve">Настилка от  гранитогрес </t>
  </si>
  <si>
    <t>Теракота настилка</t>
  </si>
  <si>
    <t>Ламинат</t>
  </si>
  <si>
    <t>Фаянс по стени до 2м</t>
  </si>
  <si>
    <t>Варова мазилка с дебелина d=2см вътрешна по новите стени</t>
  </si>
  <si>
    <t xml:space="preserve">Латекс по стени и тавани </t>
  </si>
  <si>
    <t>Дограми:</t>
  </si>
  <si>
    <t>Врата с размери 70/200 лява</t>
  </si>
  <si>
    <t>Врата с размери 70/200 дясна</t>
  </si>
  <si>
    <t>Врата с размери 110/200 лява</t>
  </si>
  <si>
    <t>Врата с размери 90/200 дясна</t>
  </si>
  <si>
    <t>Демонтажи:</t>
  </si>
  <si>
    <t>Демонтаж на стена 15 см.</t>
  </si>
  <si>
    <t>Демонтаж на врати в разрушените стени</t>
  </si>
  <si>
    <t>Монтаж на новата дограма</t>
  </si>
  <si>
    <t>Демонтаж на дограма</t>
  </si>
  <si>
    <t>Ръбоохранители вътрешни</t>
  </si>
  <si>
    <t>Окачен таван в бани</t>
  </si>
  <si>
    <t>Обгръщане на съществуваща инсталация с гипсокартон , едностранно с един пласт гипсокартон с d = 4см.</t>
  </si>
  <si>
    <t>Зидария от тухли с d=35 см.</t>
  </si>
  <si>
    <t>Врата с размери 110/200 дясна</t>
  </si>
  <si>
    <t>Врата с размери 95/200 дясна</t>
  </si>
  <si>
    <t>Врата с размери 95/200 лява</t>
  </si>
  <si>
    <t>Врата с размери 85/200 лява</t>
  </si>
  <si>
    <t>Прозорец с размери 295/180</t>
  </si>
  <si>
    <t>Прозорец с размери 305/180</t>
  </si>
  <si>
    <t>Прозорец с размери 220/180</t>
  </si>
  <si>
    <t>Прозорец с размери 95/180</t>
  </si>
  <si>
    <t>Прозорец с размери 300/180</t>
  </si>
  <si>
    <t>Прозорец с размери 385/275</t>
  </si>
  <si>
    <t>Прозорец с размери 290/180</t>
  </si>
  <si>
    <t>Извозване на строителните отпадаци до депо на 7 км</t>
  </si>
  <si>
    <t>Демонтаж на стена 30 см.</t>
  </si>
  <si>
    <t>Ръбоохранители около прозорците</t>
  </si>
  <si>
    <t>Парапет на стълбище</t>
  </si>
  <si>
    <t>Врата входна с размери 330/180 П7</t>
  </si>
  <si>
    <t>Врата входна с размери 330/180 П8</t>
  </si>
  <si>
    <t>Комарници</t>
  </si>
  <si>
    <t>Стъкло за "синя стая" едностранно пропускливо</t>
  </si>
  <si>
    <t>Мобилна платформа за хора в неравностойно положение с доставка и монтаж</t>
  </si>
  <si>
    <t>Козирка от поликарбонат с метална конструкция</t>
  </si>
  <si>
    <t>Подпрозоречни первази от ПВЦ</t>
  </si>
  <si>
    <t>Алуминиеви щори - доставка и монтаж</t>
  </si>
  <si>
    <t>Первази</t>
  </si>
  <si>
    <t>Количествена сметка - СМР</t>
  </si>
  <si>
    <t>ЧАСТ: КОНСТРУКТИВНА</t>
  </si>
  <si>
    <t>Доставка и монтаж на стоманени профили за метална стълба</t>
  </si>
  <si>
    <t>кг</t>
  </si>
  <si>
    <t>Доставка и монтаж на рифелова ламарина 3мм - неръждаема за изграждане на метална стълба</t>
  </si>
  <si>
    <t>ОСВЕТИТЕЛНИ ТЕЛА</t>
  </si>
  <si>
    <t>Луминисцентни лампи 4х18</t>
  </si>
  <si>
    <t>Пендели(плафониери)</t>
  </si>
  <si>
    <t>Лампи аварийни</t>
  </si>
  <si>
    <t>Луни за вграждане LED</t>
  </si>
  <si>
    <t>КОНТАКТИ</t>
  </si>
  <si>
    <t>250/6</t>
  </si>
  <si>
    <t>КОНЗОЛИ</t>
  </si>
  <si>
    <t>РАЗКЛОНИТЕЛНИ КУТИИ</t>
  </si>
  <si>
    <t>ПРЕКЪСВАЧИ</t>
  </si>
  <si>
    <t>Обикновени</t>
  </si>
  <si>
    <t>Импулсни бутони</t>
  </si>
  <si>
    <t>Детектори за движение</t>
  </si>
  <si>
    <t>ПРОВОДНИЦИ</t>
  </si>
  <si>
    <t>СВТ3х6</t>
  </si>
  <si>
    <t>СВТ3х4</t>
  </si>
  <si>
    <t>СВТ3х2,5</t>
  </si>
  <si>
    <t>СВТ3х1,5</t>
  </si>
  <si>
    <t>СВТ5х16</t>
  </si>
  <si>
    <t>КАБЕЛНИ КАНАЛИ</t>
  </si>
  <si>
    <t>ЧАСТ: ЕЛЕКТРОТЕХНИЧЕСКА</t>
  </si>
  <si>
    <t xml:space="preserve">Разпределтелно табло  тип ТАП  с 9 токови кръга   с предпазител 1P/40А                      </t>
  </si>
  <si>
    <t xml:space="preserve">Разпределтелно табло  тип ТАП  с 4 токови кръга   с предпазител 1P/40А                     </t>
  </si>
  <si>
    <t xml:space="preserve">Разпределтелно табло  тип ТАП  с 5 токови кръга   с предпазител 1P/40А                     </t>
  </si>
  <si>
    <t>Доставка и монтаж на трансферна решетка 300/100мм;монтаж на стена</t>
  </si>
  <si>
    <t>ЧАСТ: ОВК</t>
  </si>
  <si>
    <r>
      <rPr>
        <b/>
        <u/>
        <sz val="12"/>
        <rFont val="Calibri"/>
        <family val="2"/>
        <charset val="204"/>
        <scheme val="minor"/>
      </rPr>
      <t>Обект:</t>
    </r>
    <r>
      <rPr>
        <b/>
        <sz val="12"/>
        <rFont val="Calibri"/>
        <family val="2"/>
        <charset val="204"/>
        <scheme val="minor"/>
      </rPr>
      <t xml:space="preserve"> Основен ремонт, преустройство и смяна на предназначение на етаж /с идентификационен номер 56126.603.1555.12.3/ в УПИ II, кв.53 в МБАЛ "Рокфелер - Петрич" за изграждане на нов център за обществена подкрепа /ЦОП/ и осигурряване на достъп</t>
    </r>
  </si>
  <si>
    <r>
      <t>м</t>
    </r>
    <r>
      <rPr>
        <sz val="12"/>
        <rFont val="Calibri"/>
        <family val="2"/>
        <charset val="204"/>
      </rPr>
      <t>²</t>
    </r>
  </si>
  <si>
    <t>Доставка и монтаж на инверторен климатик,термопомпено изпълнение ;с вътрешно тяло настенна единица; с Qхл.=0,5-3 кW;Qот.=0,5-4 кW;N=0,66kW;220V;</t>
  </si>
  <si>
    <t>Доставка и монтаж на инверторна мулти система ,термопомпено изпълнение ;с 2 вътрешни тела настенна единица; с Qхл.=2-5-5,8 кW;Qот.= 2,7-5,5-6,38 кW;N=2,2 kW;220V; външно тяло 590/800/300мм;(1400 + 2*600)</t>
  </si>
  <si>
    <t>Доставка и монтаж на инверторна мулти система ,термопомпено изпълнение ;с 3 вътрешни тела настенна единица; с Qхл.=0,5-3,2 кW;Qот.= 0,5-4 кW;N=2,2 kW;220V; външно тяло 590/800/300мм;(1400 + 3*600)</t>
  </si>
  <si>
    <t>Вентилация</t>
  </si>
  <si>
    <t>Климатизация</t>
  </si>
  <si>
    <t>Отопление</t>
  </si>
  <si>
    <t>Доставка и монтаж на капсоловано,отоплително,електрическо тяло за баня с N=0,8kW;220V;</t>
  </si>
  <si>
    <t>Битова вентилация</t>
  </si>
  <si>
    <t>Осев,битов вентилатор ,за монтаж на стена, с дебит до V=98м3/ч;Nел.=0,022квт;220V;комплект с възвратна клапа и таймер;</t>
  </si>
  <si>
    <t>Въздуховод от поцинкована ламарина,ф80мм,прав,на фалц</t>
  </si>
  <si>
    <r>
      <t>м</t>
    </r>
    <r>
      <rPr>
        <sz val="12"/>
        <color theme="1"/>
        <rFont val="Calibri"/>
        <family val="2"/>
        <charset val="204"/>
      </rPr>
      <t>²</t>
    </r>
  </si>
  <si>
    <t>т</t>
  </si>
  <si>
    <t>Доставка и монтаж на метaлоконструкция за укрепване на вентилатори</t>
  </si>
  <si>
    <t>Направа на единична проба на вентилаторите</t>
  </si>
  <si>
    <t>Шапка кръгла ф 130мм</t>
  </si>
  <si>
    <t>Шапка кръгла ф 80мм</t>
  </si>
  <si>
    <t>Въздуховод от поцинкована ламарина,ф130мм,фасонен,на фалц</t>
  </si>
  <si>
    <t>Въздуховод от поцинкована ламарина,ф130мм,прав,на фалц</t>
  </si>
  <si>
    <r>
      <t>м</t>
    </r>
    <r>
      <rPr>
        <sz val="12"/>
        <rFont val="Calibri"/>
        <family val="2"/>
        <charset val="204"/>
      </rPr>
      <t>³</t>
    </r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</si>
  <si>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</si>
  <si>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</si>
  <si>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</si>
  <si>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</si>
  <si>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</si>
  <si>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</si>
  <si>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</si>
  <si>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</si>
  <si>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</si>
  <si>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</si>
  <si>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</si>
  <si>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</si>
  <si>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</si>
  <si>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</si>
  <si>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</si>
  <si>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</si>
  <si>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</si>
  <si>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</si>
  <si>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</si>
  <si>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</si>
  <si>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</si>
  <si>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</si>
  <si>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</si>
  <si>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</si>
  <si>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</si>
  <si>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</si>
  <si>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</si>
  <si>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</si>
  <si>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</si>
  <si>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</si>
  <si>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</si>
  <si>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</si>
  <si>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</si>
  <si>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</si>
  <si>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</si>
  <si>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</si>
  <si>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</si>
  <si>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</si>
  <si>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</si>
  <si>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</si>
  <si>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</si>
  <si>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</si>
  <si>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</si>
  <si>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</si>
  <si>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</si>
  <si>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</si>
  <si>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</si>
  <si>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</si>
  <si>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</si>
  <si>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</si>
  <si>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</si>
  <si>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</si>
  <si>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</si>
  <si>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</si>
  <si>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</si>
  <si>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</si>
  <si>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</si>
  <si>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</si>
  <si>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</si>
  <si>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</si>
  <si>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</si>
  <si>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</si>
  <si>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</si>
  <si>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</si>
  <si>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</si>
  <si>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</si>
  <si>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</si>
  <si>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</si>
  <si>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</si>
  <si>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</si>
  <si>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</si>
  <si>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</si>
  <si>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</si>
  <si>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</si>
  <si>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</si>
  <si>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</si>
  <si>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</si>
  <si>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</si>
  <si>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</si>
  <si>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</si>
  <si>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</si>
  <si>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ЧАСТ: ВиК</t>
  </si>
  <si>
    <t>Водопровод</t>
  </si>
  <si>
    <t>Полипропиленови тръби за студена вода Ф63 включително фасонни части</t>
  </si>
  <si>
    <t>Полипропиленови тръби за топла вода Ф63 включително фасонни части</t>
  </si>
  <si>
    <t>Полипропиленови тръби за студена вода Ф40 включително фасонни части</t>
  </si>
  <si>
    <t>Полипропиленови тръби за топла вода Ф40 включително фасонни части</t>
  </si>
  <si>
    <t>Полипропиленови тръби за студена вода Ф32 включително фасонни части</t>
  </si>
  <si>
    <t>Полипропиленови тръби за топла вода Ф32 включително фасонни части</t>
  </si>
  <si>
    <t>Полипропиленови тръби за топла вода ф25 включително фасонни части</t>
  </si>
  <si>
    <t>Полипропиленови тръби за студена вода ф20 включително фасонни части</t>
  </si>
  <si>
    <t xml:space="preserve">Полипропиленови тръби за топла вода ф20 с алуминиева вложка включително фасонни части </t>
  </si>
  <si>
    <t>Топлоизолация за тръби Ф63 с деб. 15мм</t>
  </si>
  <si>
    <t>Топлоизолация за тръби Ф40 с деб. 15мм</t>
  </si>
  <si>
    <t>Топлоизолация за тръби Ф32 с деб. 10мм</t>
  </si>
  <si>
    <t>Топлоизолация за тръби ф25 с деб. 15мм</t>
  </si>
  <si>
    <t>Топлоизолация за тръби ф20 с деб. 10мм</t>
  </si>
  <si>
    <t>Спирателен кран ф20''  изпразнител</t>
  </si>
  <si>
    <t>Спирателен кран ф20 (ф1/2'')</t>
  </si>
  <si>
    <t xml:space="preserve">ОК ф1/2'' </t>
  </si>
  <si>
    <t xml:space="preserve">Предпазен вентил ф1/2'' </t>
  </si>
  <si>
    <t xml:space="preserve">Водомер Ф1/2"-3м3 </t>
  </si>
  <si>
    <t>Направа и замонолитване на улей в стени за водопровод</t>
  </si>
  <si>
    <t>Смесителна батерия за тоалетна Мивка</t>
  </si>
  <si>
    <t>м'</t>
  </si>
  <si>
    <t>Смесителна батерия за Душ</t>
  </si>
  <si>
    <t>Доставка и монтаж  бойлер 80л</t>
  </si>
  <si>
    <t>Хидравлично изпитване на водопровод</t>
  </si>
  <si>
    <t>м’</t>
  </si>
  <si>
    <t>Дезинфекция на водопровод</t>
  </si>
  <si>
    <t>Укрепители за водопровод</t>
  </si>
  <si>
    <t>Доставка и монтаж на ПК комплект с шланг и накр.</t>
  </si>
  <si>
    <t>Канализация</t>
  </si>
  <si>
    <t>Доставка и монтаж на PVC тръби ф110-дебелостенни включително фасонни части</t>
  </si>
  <si>
    <t>Доставка и монтаж на PVC тръби ф50 включително фасонни части</t>
  </si>
  <si>
    <t>Тоалетна мивка среден формат</t>
  </si>
  <si>
    <t>Тоалетно седало моноблок</t>
  </si>
  <si>
    <t>Доставка и монтаж на Подов сифон ф50 със странично оттичане за битови отпадъчни води</t>
  </si>
  <si>
    <t>Пробиване и замонолитване на отвори с   р-и до 10см</t>
  </si>
  <si>
    <t>Изпитване за херметичност на канализацията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</si>
  <si>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</si>
  <si>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</si>
  <si>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</si>
  <si>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</si>
  <si>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</si>
  <si>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</si>
  <si>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</si>
  <si>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</si>
  <si>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</si>
  <si>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</si>
  <si>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</si>
  <si>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</si>
  <si>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</si>
  <si>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</si>
  <si>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</si>
  <si>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</si>
  <si>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</si>
  <si>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</si>
  <si>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</si>
  <si>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</si>
  <si>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</si>
  <si>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</si>
  <si>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</si>
  <si>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</si>
  <si>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</si>
  <si>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</si>
  <si>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</si>
  <si>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</si>
  <si>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</si>
  <si>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</si>
  <si>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</si>
  <si>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</si>
  <si>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</si>
  <si>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</si>
  <si>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</si>
  <si>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Пробиване и замонолитване на отвори с р-и до 10см</t>
  </si>
  <si>
    <t xml:space="preserve">Единична цена (лева) </t>
  </si>
  <si>
    <t>Обща цена (лева)</t>
  </si>
  <si>
    <t>ДО 10% НЕПРЕДВИДЕНИ РАЗХОДИ (ЛЕВА)</t>
  </si>
  <si>
    <t>ДДС (ЛЕВА)</t>
  </si>
  <si>
    <t>ОБЩА ЦЕНА С ДДС (ЛЕВА)</t>
  </si>
  <si>
    <t>ИМЕ НА ФИРМАТА</t>
  </si>
  <si>
    <t>ЛИЦЕ ПРЕДСТАВЛЯВАЩО ФИРМАТА</t>
  </si>
  <si>
    <t>ПОДПИС И ПЕЧАТ</t>
  </si>
  <si>
    <t>А</t>
  </si>
  <si>
    <t>ОБЩА СТОЙНОСТ БЕЗ ДДС (ЛЕВА)</t>
  </si>
  <si>
    <t>Б</t>
  </si>
  <si>
    <t>В</t>
  </si>
  <si>
    <r>
      <t xml:space="preserve">ОБЩА ЦЕНА БЕЗ ДДС (С ВКЛЮЧЕНИ НЕПРЕДВИДЕНИ РАЗХОДИ, ЛЕВА)
</t>
    </r>
    <r>
      <rPr>
        <sz val="11"/>
        <color rgb="FFC00000"/>
        <rFont val="Calibri"/>
        <family val="2"/>
        <charset val="204"/>
        <scheme val="minor"/>
      </rPr>
      <t>(НЕ МОЖЕ ДА ПРЕВИШАВА ПОСОЧЕНИЯ ОТ ВЪЗЛОЖИТЕЛЯ ФИНАНСОВ РЕСУРС ЗА ОБОСОБЕНАТА ПОЗИЦИЯ)</t>
    </r>
  </si>
  <si>
    <t>Г</t>
  </si>
  <si>
    <t>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</si>
</sst>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Helv"/>
      <charset val="204"/>
    </font>
    <font>
      <sz val="12"/>
      <name val="Calibri"/>
      <family val="2"/>
      <charset val="204"/>
    </font>
    <font>
      <sz val="12"/>
      <color theme="1"/>
      <name val="Calibri"/>
      <family val="2"/>
      <charset val="204"/>
    </font>
    <font>
      <sz val="12"/>
      <name val="Calibri"/>
      <family val="2"/>
      <charset val="204"/>
      <scheme val="minor"/>
    </font>
    <font>
      <b/>
      <i/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2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31"/>
      </patternFill>
    </fill>
    <fill>
      <patternFill patternType="solid">
        <fgColor theme="5" tint="0.59999389629810485"/>
        <bgColor indexed="3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31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4" fillId="0" borderId="0"/>
    <xf numFmtId="0" fontId="3" fillId="0" borderId="0"/>
  </cellStyleXfs>
  <cellXfs count="84">
    <xf numFmtId="0" fontId="0" fillId="0" borderId="0" xfId="0"/>
    <xf numFmtId="1" fontId="8" fillId="7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Protection="1"/>
    <xf numFmtId="0" fontId="1" fillId="0" borderId="1" xfId="0" applyFont="1" applyBorder="1" applyProtection="1">
      <protection locked="0"/>
    </xf>
    <xf numFmtId="4" fontId="1" fillId="0" borderId="1" xfId="0" applyNumberFormat="1" applyFont="1" applyBorder="1" applyAlignment="1" applyProtection="1">
      <alignment horizontal="right" vertical="center"/>
    </xf>
    <xf numFmtId="49" fontId="1" fillId="0" borderId="1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vertical="center"/>
    </xf>
    <xf numFmtId="2" fontId="1" fillId="0" borderId="1" xfId="0" applyNumberFormat="1" applyFont="1" applyBorder="1" applyAlignment="1" applyProtection="1">
      <alignment horizontal="right" vertical="center"/>
    </xf>
    <xf numFmtId="4" fontId="1" fillId="0" borderId="1" xfId="0" applyNumberFormat="1" applyFont="1" applyBorder="1" applyProtection="1"/>
    <xf numFmtId="9" fontId="1" fillId="0" borderId="1" xfId="0" applyNumberFormat="1" applyFont="1" applyBorder="1" applyProtection="1">
      <protection locked="0"/>
    </xf>
    <xf numFmtId="9" fontId="1" fillId="0" borderId="1" xfId="0" applyNumberFormat="1" applyFont="1" applyBorder="1" applyProtection="1"/>
    <xf numFmtId="49" fontId="1" fillId="0" borderId="0" xfId="0" applyNumberFormat="1" applyFont="1" applyAlignment="1" applyProtection="1">
      <alignment horizontal="center" vertical="center"/>
    </xf>
    <xf numFmtId="0" fontId="1" fillId="0" borderId="0" xfId="0" applyFont="1" applyProtection="1"/>
    <xf numFmtId="0" fontId="1" fillId="0" borderId="0" xfId="0" applyFont="1" applyAlignment="1" applyProtection="1">
      <alignment vertical="center"/>
    </xf>
    <xf numFmtId="0" fontId="1" fillId="4" borderId="0" xfId="0" applyFont="1" applyFill="1" applyAlignment="1" applyProtection="1">
      <protection locked="0"/>
    </xf>
    <xf numFmtId="0" fontId="7" fillId="0" borderId="0" xfId="0" applyFont="1" applyFill="1" applyBorder="1" applyAlignment="1" applyProtection="1">
      <alignment horizontal="left"/>
    </xf>
    <xf numFmtId="0" fontId="1" fillId="0" borderId="0" xfId="0" applyFont="1" applyAlignment="1" applyProtection="1"/>
    <xf numFmtId="49" fontId="8" fillId="3" borderId="1" xfId="0" applyNumberFormat="1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1" fontId="8" fillId="3" borderId="1" xfId="0" applyNumberFormat="1" applyFont="1" applyFill="1" applyBorder="1" applyAlignment="1" applyProtection="1">
      <alignment horizontal="center" vertical="center" wrapText="1"/>
    </xf>
    <xf numFmtId="49" fontId="8" fillId="4" borderId="1" xfId="0" applyNumberFormat="1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 applyProtection="1">
      <alignment horizontal="center" vertical="center" wrapText="1"/>
    </xf>
    <xf numFmtId="2" fontId="8" fillId="5" borderId="1" xfId="0" applyNumberFormat="1" applyFont="1" applyFill="1" applyBorder="1" applyAlignment="1" applyProtection="1">
      <alignment horizontal="center" vertical="center" wrapText="1"/>
    </xf>
    <xf numFmtId="49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vertical="center"/>
    </xf>
    <xf numFmtId="0" fontId="9" fillId="0" borderId="1" xfId="0" applyFont="1" applyFill="1" applyBorder="1" applyAlignment="1" applyProtection="1">
      <alignment horizontal="center" vertical="center" wrapText="1"/>
    </xf>
    <xf numFmtId="2" fontId="9" fillId="2" borderId="1" xfId="0" applyNumberFormat="1" applyFont="1" applyFill="1" applyBorder="1" applyAlignment="1" applyProtection="1">
      <alignment horizontal="center" vertical="center" wrapText="1"/>
    </xf>
    <xf numFmtId="49" fontId="7" fillId="0" borderId="1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 wrapText="1"/>
    </xf>
    <xf numFmtId="0" fontId="7" fillId="0" borderId="1" xfId="0" applyFont="1" applyBorder="1" applyAlignment="1" applyProtection="1">
      <alignment horizontal="center" vertical="center"/>
    </xf>
    <xf numFmtId="4" fontId="7" fillId="0" borderId="1" xfId="0" applyNumberFormat="1" applyFont="1" applyBorder="1" applyAlignment="1" applyProtection="1">
      <alignment horizontal="right" vertical="center"/>
    </xf>
    <xf numFmtId="0" fontId="7" fillId="0" borderId="1" xfId="0" applyFont="1" applyFill="1" applyBorder="1" applyAlignment="1" applyProtection="1">
      <alignment horizontal="center" vertical="center"/>
    </xf>
    <xf numFmtId="49" fontId="9" fillId="0" borderId="1" xfId="0" applyNumberFormat="1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left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4" fontId="7" fillId="0" borderId="1" xfId="0" applyNumberFormat="1" applyFont="1" applyFill="1" applyBorder="1" applyAlignment="1" applyProtection="1">
      <alignment horizontal="right" vertical="center"/>
    </xf>
    <xf numFmtId="49" fontId="10" fillId="0" borderId="1" xfId="0" applyNumberFormat="1" applyFont="1" applyBorder="1" applyProtection="1"/>
    <xf numFmtId="0" fontId="7" fillId="0" borderId="1" xfId="0" applyFont="1" applyFill="1" applyBorder="1" applyAlignment="1" applyProtection="1">
      <alignment horizontal="left" vertical="center" wrapText="1"/>
    </xf>
    <xf numFmtId="4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wrapText="1"/>
    </xf>
    <xf numFmtId="2" fontId="7" fillId="0" borderId="1" xfId="0" applyNumberFormat="1" applyFont="1" applyFill="1" applyBorder="1" applyAlignment="1" applyProtection="1">
      <alignment horizontal="right" vertical="center"/>
    </xf>
    <xf numFmtId="49" fontId="1" fillId="0" borderId="1" xfId="0" applyNumberFormat="1" applyFont="1" applyBorder="1" applyProtection="1"/>
    <xf numFmtId="0" fontId="9" fillId="0" borderId="1" xfId="0" applyFont="1" applyBorder="1" applyProtection="1"/>
    <xf numFmtId="2" fontId="1" fillId="0" borderId="1" xfId="0" applyNumberFormat="1" applyFont="1" applyBorder="1" applyAlignment="1" applyProtection="1">
      <alignment horizontal="right"/>
    </xf>
    <xf numFmtId="0" fontId="7" fillId="0" borderId="1" xfId="0" applyFont="1" applyBorder="1" applyProtection="1"/>
    <xf numFmtId="2" fontId="7" fillId="0" borderId="1" xfId="0" applyNumberFormat="1" applyFont="1" applyBorder="1" applyAlignment="1" applyProtection="1">
      <alignment horizontal="right"/>
    </xf>
    <xf numFmtId="0" fontId="9" fillId="0" borderId="1" xfId="0" applyFont="1" applyBorder="1" applyAlignment="1" applyProtection="1">
      <alignment horizontal="left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wrapText="1"/>
    </xf>
    <xf numFmtId="2" fontId="1" fillId="0" borderId="1" xfId="0" applyNumberFormat="1" applyFont="1" applyBorder="1" applyAlignment="1" applyProtection="1">
      <alignment vertical="center"/>
    </xf>
    <xf numFmtId="0" fontId="1" fillId="0" borderId="1" xfId="0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left" wrapText="1"/>
    </xf>
    <xf numFmtId="0" fontId="1" fillId="0" borderId="1" xfId="0" applyFont="1" applyBorder="1" applyAlignment="1" applyProtection="1">
      <alignment horizontal="center" wrapText="1"/>
    </xf>
    <xf numFmtId="2" fontId="1" fillId="0" borderId="1" xfId="0" applyNumberFormat="1" applyFont="1" applyBorder="1" applyAlignment="1" applyProtection="1">
      <alignment horizontal="right" vertical="center" wrapText="1"/>
    </xf>
    <xf numFmtId="2" fontId="14" fillId="0" borderId="1" xfId="0" applyNumberFormat="1" applyFont="1" applyBorder="1" applyAlignment="1" applyProtection="1">
      <alignment horizontal="right" vertical="center" wrapText="1"/>
    </xf>
    <xf numFmtId="0" fontId="1" fillId="0" borderId="1" xfId="0" applyFont="1" applyBorder="1" applyAlignment="1" applyProtection="1">
      <alignment horizontal="justify" wrapText="1"/>
    </xf>
    <xf numFmtId="49" fontId="1" fillId="0" borderId="0" xfId="0" applyNumberFormat="1" applyFont="1" applyProtection="1"/>
    <xf numFmtId="2" fontId="9" fillId="3" borderId="1" xfId="0" applyNumberFormat="1" applyFont="1" applyFill="1" applyBorder="1" applyAlignment="1" applyProtection="1">
      <alignment horizontal="center" vertical="center" wrapText="1"/>
    </xf>
    <xf numFmtId="0" fontId="9" fillId="0" borderId="6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7" xfId="0" applyFont="1" applyFill="1" applyBorder="1" applyAlignment="1" applyProtection="1">
      <alignment horizontal="center" vertical="center" wrapText="1"/>
    </xf>
    <xf numFmtId="0" fontId="9" fillId="0" borderId="8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/>
    </xf>
    <xf numFmtId="0" fontId="8" fillId="4" borderId="5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top" wrapText="1"/>
    </xf>
    <xf numFmtId="0" fontId="10" fillId="0" borderId="4" xfId="0" applyFont="1" applyFill="1" applyBorder="1" applyAlignment="1" applyProtection="1">
      <alignment horizontal="center" vertical="top" wrapText="1"/>
    </xf>
    <xf numFmtId="0" fontId="10" fillId="0" borderId="3" xfId="0" applyFont="1" applyFill="1" applyBorder="1" applyAlignment="1" applyProtection="1">
      <alignment horizontal="center" vertical="top" wrapText="1"/>
    </xf>
    <xf numFmtId="0" fontId="13" fillId="0" borderId="2" xfId="0" applyFont="1" applyBorder="1" applyAlignment="1" applyProtection="1">
      <alignment horizontal="center" wrapText="1"/>
    </xf>
    <xf numFmtId="0" fontId="13" fillId="0" borderId="4" xfId="0" applyFont="1" applyBorder="1" applyAlignment="1" applyProtection="1">
      <alignment horizontal="center" wrapText="1"/>
    </xf>
    <xf numFmtId="0" fontId="13" fillId="0" borderId="3" xfId="0" applyFont="1" applyBorder="1" applyAlignment="1" applyProtection="1">
      <alignment horizontal="center" wrapText="1"/>
    </xf>
    <xf numFmtId="0" fontId="8" fillId="4" borderId="1" xfId="0" applyFont="1" applyFill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wrapText="1"/>
    </xf>
    <xf numFmtId="0" fontId="12" fillId="0" borderId="4" xfId="0" applyFont="1" applyBorder="1" applyAlignment="1" applyProtection="1">
      <alignment horizontal="center" wrapText="1"/>
    </xf>
    <xf numFmtId="0" fontId="12" fillId="0" borderId="3" xfId="0" applyFont="1" applyBorder="1" applyAlignment="1" applyProtection="1">
      <alignment horizontal="center" wrapText="1"/>
    </xf>
    <xf numFmtId="0" fontId="8" fillId="6" borderId="2" xfId="0" applyFont="1" applyFill="1" applyBorder="1" applyAlignment="1" applyProtection="1">
      <alignment horizontal="center" vertical="center" wrapText="1"/>
    </xf>
    <xf numFmtId="0" fontId="8" fillId="6" borderId="4" xfId="0" applyFont="1" applyFill="1" applyBorder="1" applyAlignment="1" applyProtection="1">
      <alignment horizontal="center" vertical="center" wrapText="1"/>
    </xf>
    <xf numFmtId="0" fontId="8" fillId="6" borderId="3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wrapText="1"/>
    </xf>
    <xf numFmtId="0" fontId="12" fillId="0" borderId="1" xfId="0" applyFont="1" applyBorder="1" applyAlignment="1" applyProtection="1">
      <alignment horizontal="center"/>
    </xf>
    <xf numFmtId="49" fontId="9" fillId="3" borderId="1" xfId="0" applyNumberFormat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15" fillId="0" borderId="1" xfId="0" applyFont="1" applyFill="1" applyBorder="1" applyAlignment="1">
      <alignment horizontal="left"/>
    </xf>
    <xf numFmtId="0" fontId="15" fillId="0" borderId="1" xfId="0" applyFont="1" applyFill="1" applyBorder="1" applyAlignment="1">
      <alignment horizontal="left" wrapText="1"/>
    </xf>
  </cellXfs>
  <cellStyles count="7">
    <cellStyle name="Normal" xfId="0" builtinId="0"/>
    <cellStyle name="Normal 2" xfId="2"/>
    <cellStyle name="Normal 3" xfId="3"/>
    <cellStyle name="Normal 4" xfId="1"/>
    <cellStyle name="Percent 2" xfId="4"/>
    <cellStyle name="Style 1" xfId="5"/>
    <cellStyle name="Нормален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abSelected="1" topLeftCell="A142" workbookViewId="0">
      <selection activeCell="B142" sqref="B142"/>
    </sheetView>
  </sheetViews>
  <sheetFormatPr defaultRowHeight="15.75" x14ac:dyDescent="0.25"/>
  <cols>
    <col min="1" max="1" width="5.85546875" style="56" customWidth="1"/>
    <col min="2" max="2" width="67.5703125" style="12" customWidth="1"/>
    <col min="3" max="3" width="6.85546875" style="12" customWidth="1"/>
    <col min="4" max="4" width="8.7109375" style="12" customWidth="1"/>
    <col min="5" max="5" width="11.5703125" style="12" customWidth="1"/>
    <col min="6" max="6" width="12.7109375" style="12" customWidth="1"/>
    <col min="7" max="16384" width="9.140625" style="12"/>
  </cols>
  <sheetData>
    <row r="1" spans="1:6" ht="27.75" customHeight="1" x14ac:dyDescent="0.25">
      <c r="A1" s="58" t="s">
        <v>61</v>
      </c>
      <c r="B1" s="59"/>
      <c r="C1" s="59"/>
      <c r="D1" s="59"/>
      <c r="E1" s="59"/>
      <c r="F1" s="59"/>
    </row>
    <row r="2" spans="1:6" ht="48" customHeight="1" x14ac:dyDescent="0.25">
      <c r="A2" s="60" t="s">
        <v>92</v>
      </c>
      <c r="B2" s="61"/>
      <c r="C2" s="61"/>
      <c r="D2" s="61"/>
      <c r="E2" s="61"/>
      <c r="F2" s="61"/>
    </row>
    <row r="3" spans="1:6" ht="23.25" customHeight="1" x14ac:dyDescent="0.25">
      <c r="A3" s="79" t="s">
        <v>2</v>
      </c>
      <c r="B3" s="80" t="s">
        <v>3</v>
      </c>
      <c r="C3" s="80" t="s">
        <v>4</v>
      </c>
      <c r="D3" s="57" t="s">
        <v>5</v>
      </c>
      <c r="E3" s="57" t="s">
        <v>269</v>
      </c>
      <c r="F3" s="57" t="s">
        <v>270</v>
      </c>
    </row>
    <row r="4" spans="1:6" ht="21" customHeight="1" x14ac:dyDescent="0.25">
      <c r="A4" s="79"/>
      <c r="B4" s="80"/>
      <c r="C4" s="80"/>
      <c r="D4" s="57"/>
      <c r="E4" s="57"/>
      <c r="F4" s="57"/>
    </row>
    <row r="5" spans="1:6" ht="13.5" customHeight="1" x14ac:dyDescent="0.25">
      <c r="A5" s="17">
        <v>1</v>
      </c>
      <c r="B5" s="18">
        <v>2</v>
      </c>
      <c r="C5" s="18">
        <v>3</v>
      </c>
      <c r="D5" s="19">
        <v>4</v>
      </c>
      <c r="E5" s="1">
        <v>5</v>
      </c>
      <c r="F5" s="1">
        <v>6</v>
      </c>
    </row>
    <row r="6" spans="1:6" ht="21.75" customHeight="1" x14ac:dyDescent="0.25">
      <c r="A6" s="20"/>
      <c r="B6" s="21" t="s">
        <v>6</v>
      </c>
      <c r="C6" s="21"/>
      <c r="D6" s="22"/>
      <c r="E6" s="2"/>
      <c r="F6" s="2"/>
    </row>
    <row r="7" spans="1:6" x14ac:dyDescent="0.25">
      <c r="A7" s="23"/>
      <c r="B7" s="24" t="s">
        <v>9</v>
      </c>
      <c r="C7" s="25"/>
      <c r="D7" s="26"/>
      <c r="E7" s="2"/>
      <c r="F7" s="2"/>
    </row>
    <row r="8" spans="1:6" ht="31.5" x14ac:dyDescent="0.25">
      <c r="A8" s="27" t="s">
        <v>113</v>
      </c>
      <c r="B8" s="28" t="s">
        <v>15</v>
      </c>
      <c r="C8" s="29" t="s">
        <v>93</v>
      </c>
      <c r="D8" s="30">
        <v>15.18</v>
      </c>
      <c r="E8" s="3"/>
      <c r="F8" s="4">
        <f>ROUND(D8*E8,2)</f>
        <v>0</v>
      </c>
    </row>
    <row r="9" spans="1:6" ht="31.5" x14ac:dyDescent="0.25">
      <c r="A9" s="27" t="s">
        <v>114</v>
      </c>
      <c r="B9" s="28" t="s">
        <v>35</v>
      </c>
      <c r="C9" s="29" t="s">
        <v>93</v>
      </c>
      <c r="D9" s="30">
        <v>49.83</v>
      </c>
      <c r="E9" s="3"/>
      <c r="F9" s="4">
        <f t="shared" ref="F9:F72" si="0">ROUND(D9*E9,2)</f>
        <v>0</v>
      </c>
    </row>
    <row r="10" spans="1:6" x14ac:dyDescent="0.25">
      <c r="A10" s="27" t="s">
        <v>115</v>
      </c>
      <c r="B10" s="28" t="s">
        <v>36</v>
      </c>
      <c r="C10" s="29" t="s">
        <v>7</v>
      </c>
      <c r="D10" s="30">
        <v>0.77</v>
      </c>
      <c r="E10" s="3"/>
      <c r="F10" s="4">
        <f t="shared" si="0"/>
        <v>0</v>
      </c>
    </row>
    <row r="11" spans="1:6" ht="17.25" customHeight="1" x14ac:dyDescent="0.25">
      <c r="A11" s="27" t="s">
        <v>116</v>
      </c>
      <c r="B11" s="28" t="s">
        <v>8</v>
      </c>
      <c r="C11" s="29" t="s">
        <v>93</v>
      </c>
      <c r="D11" s="30">
        <v>4.12</v>
      </c>
      <c r="E11" s="3"/>
      <c r="F11" s="4">
        <f t="shared" si="0"/>
        <v>0</v>
      </c>
    </row>
    <row r="12" spans="1:6" ht="17.25" customHeight="1" x14ac:dyDescent="0.25">
      <c r="A12" s="27" t="s">
        <v>117</v>
      </c>
      <c r="B12" s="28" t="s">
        <v>16</v>
      </c>
      <c r="C12" s="31" t="s">
        <v>7</v>
      </c>
      <c r="D12" s="30">
        <v>0.6</v>
      </c>
      <c r="E12" s="3"/>
      <c r="F12" s="4">
        <f t="shared" si="0"/>
        <v>0</v>
      </c>
    </row>
    <row r="13" spans="1:6" ht="15.75" customHeight="1" x14ac:dyDescent="0.25">
      <c r="A13" s="32"/>
      <c r="B13" s="33" t="s">
        <v>10</v>
      </c>
      <c r="C13" s="31"/>
      <c r="D13" s="30"/>
      <c r="E13" s="3"/>
      <c r="F13" s="4">
        <f t="shared" si="0"/>
        <v>0</v>
      </c>
    </row>
    <row r="14" spans="1:6" ht="16.5" customHeight="1" x14ac:dyDescent="0.25">
      <c r="A14" s="27" t="s">
        <v>118</v>
      </c>
      <c r="B14" s="28" t="s">
        <v>11</v>
      </c>
      <c r="C14" s="29" t="s">
        <v>93</v>
      </c>
      <c r="D14" s="30">
        <v>476.9</v>
      </c>
      <c r="E14" s="3"/>
      <c r="F14" s="4">
        <f t="shared" si="0"/>
        <v>0</v>
      </c>
    </row>
    <row r="15" spans="1:6" ht="18.75" customHeight="1" x14ac:dyDescent="0.25">
      <c r="A15" s="27" t="s">
        <v>119</v>
      </c>
      <c r="B15" s="28" t="s">
        <v>17</v>
      </c>
      <c r="C15" s="29" t="s">
        <v>93</v>
      </c>
      <c r="D15" s="30">
        <v>153.80000000000001</v>
      </c>
      <c r="E15" s="3"/>
      <c r="F15" s="4">
        <f t="shared" si="0"/>
        <v>0</v>
      </c>
    </row>
    <row r="16" spans="1:6" ht="18.75" customHeight="1" x14ac:dyDescent="0.25">
      <c r="A16" s="27" t="s">
        <v>120</v>
      </c>
      <c r="B16" s="28" t="s">
        <v>18</v>
      </c>
      <c r="C16" s="29" t="s">
        <v>93</v>
      </c>
      <c r="D16" s="30">
        <v>32.700000000000003</v>
      </c>
      <c r="E16" s="3"/>
      <c r="F16" s="4">
        <f t="shared" si="0"/>
        <v>0</v>
      </c>
    </row>
    <row r="17" spans="1:6" ht="18.75" customHeight="1" x14ac:dyDescent="0.25">
      <c r="A17" s="27" t="s">
        <v>121</v>
      </c>
      <c r="B17" s="28" t="s">
        <v>19</v>
      </c>
      <c r="C17" s="29" t="s">
        <v>93</v>
      </c>
      <c r="D17" s="30">
        <f>D14-D15-D16</f>
        <v>290.39999999999998</v>
      </c>
      <c r="E17" s="3"/>
      <c r="F17" s="4">
        <f t="shared" si="0"/>
        <v>0</v>
      </c>
    </row>
    <row r="18" spans="1:6" ht="18.75" customHeight="1" x14ac:dyDescent="0.25">
      <c r="A18" s="27" t="s">
        <v>122</v>
      </c>
      <c r="B18" s="28" t="s">
        <v>60</v>
      </c>
      <c r="C18" s="31" t="s">
        <v>1</v>
      </c>
      <c r="D18" s="30">
        <v>419</v>
      </c>
      <c r="E18" s="3"/>
      <c r="F18" s="4">
        <f t="shared" si="0"/>
        <v>0</v>
      </c>
    </row>
    <row r="19" spans="1:6" ht="18.75" customHeight="1" x14ac:dyDescent="0.25">
      <c r="A19" s="27" t="s">
        <v>123</v>
      </c>
      <c r="B19" s="28" t="s">
        <v>20</v>
      </c>
      <c r="C19" s="29" t="s">
        <v>93</v>
      </c>
      <c r="D19" s="30">
        <v>70</v>
      </c>
      <c r="E19" s="3"/>
      <c r="F19" s="4">
        <f t="shared" si="0"/>
        <v>0</v>
      </c>
    </row>
    <row r="20" spans="1:6" x14ac:dyDescent="0.25">
      <c r="A20" s="32"/>
      <c r="B20" s="33" t="s">
        <v>12</v>
      </c>
      <c r="C20" s="31"/>
      <c r="D20" s="30"/>
      <c r="E20" s="3"/>
      <c r="F20" s="4">
        <f t="shared" si="0"/>
        <v>0</v>
      </c>
    </row>
    <row r="21" spans="1:6" x14ac:dyDescent="0.25">
      <c r="A21" s="27" t="s">
        <v>124</v>
      </c>
      <c r="B21" s="28" t="s">
        <v>21</v>
      </c>
      <c r="C21" s="29" t="s">
        <v>93</v>
      </c>
      <c r="D21" s="30">
        <v>22</v>
      </c>
      <c r="E21" s="3"/>
      <c r="F21" s="4">
        <f t="shared" si="0"/>
        <v>0</v>
      </c>
    </row>
    <row r="22" spans="1:6" x14ac:dyDescent="0.25">
      <c r="A22" s="27" t="s">
        <v>125</v>
      </c>
      <c r="B22" s="28" t="s">
        <v>13</v>
      </c>
      <c r="C22" s="29" t="s">
        <v>93</v>
      </c>
      <c r="D22" s="30">
        <v>1860</v>
      </c>
      <c r="E22" s="3"/>
      <c r="F22" s="4">
        <f t="shared" si="0"/>
        <v>0</v>
      </c>
    </row>
    <row r="23" spans="1:6" x14ac:dyDescent="0.25">
      <c r="A23" s="27" t="s">
        <v>126</v>
      </c>
      <c r="B23" s="28" t="s">
        <v>22</v>
      </c>
      <c r="C23" s="29" t="s">
        <v>93</v>
      </c>
      <c r="D23" s="30">
        <v>1860</v>
      </c>
      <c r="E23" s="3"/>
      <c r="F23" s="4">
        <f t="shared" si="0"/>
        <v>0</v>
      </c>
    </row>
    <row r="24" spans="1:6" x14ac:dyDescent="0.25">
      <c r="A24" s="27" t="s">
        <v>127</v>
      </c>
      <c r="B24" s="28" t="s">
        <v>34</v>
      </c>
      <c r="C24" s="29" t="s">
        <v>93</v>
      </c>
      <c r="D24" s="30">
        <v>33</v>
      </c>
      <c r="E24" s="3"/>
      <c r="F24" s="4">
        <f t="shared" si="0"/>
        <v>0</v>
      </c>
    </row>
    <row r="25" spans="1:6" x14ac:dyDescent="0.25">
      <c r="A25" s="32"/>
      <c r="B25" s="33" t="s">
        <v>23</v>
      </c>
      <c r="C25" s="31"/>
      <c r="D25" s="30"/>
      <c r="E25" s="3"/>
      <c r="F25" s="4">
        <f t="shared" si="0"/>
        <v>0</v>
      </c>
    </row>
    <row r="26" spans="1:6" x14ac:dyDescent="0.25">
      <c r="A26" s="27" t="s">
        <v>128</v>
      </c>
      <c r="B26" s="28" t="s">
        <v>24</v>
      </c>
      <c r="C26" s="31" t="s">
        <v>0</v>
      </c>
      <c r="D26" s="30">
        <v>1</v>
      </c>
      <c r="E26" s="3"/>
      <c r="F26" s="4">
        <f t="shared" si="0"/>
        <v>0</v>
      </c>
    </row>
    <row r="27" spans="1:6" x14ac:dyDescent="0.25">
      <c r="A27" s="27" t="s">
        <v>129</v>
      </c>
      <c r="B27" s="28" t="s">
        <v>25</v>
      </c>
      <c r="C27" s="31" t="s">
        <v>0</v>
      </c>
      <c r="D27" s="30">
        <v>2</v>
      </c>
      <c r="E27" s="3"/>
      <c r="F27" s="4">
        <f t="shared" si="0"/>
        <v>0</v>
      </c>
    </row>
    <row r="28" spans="1:6" ht="19.149999999999999" customHeight="1" x14ac:dyDescent="0.25">
      <c r="A28" s="27" t="s">
        <v>130</v>
      </c>
      <c r="B28" s="28" t="s">
        <v>26</v>
      </c>
      <c r="C28" s="31" t="s">
        <v>0</v>
      </c>
      <c r="D28" s="30">
        <v>4</v>
      </c>
      <c r="E28" s="3"/>
      <c r="F28" s="4">
        <f t="shared" si="0"/>
        <v>0</v>
      </c>
    </row>
    <row r="29" spans="1:6" ht="19.149999999999999" customHeight="1" x14ac:dyDescent="0.25">
      <c r="A29" s="27" t="s">
        <v>131</v>
      </c>
      <c r="B29" s="28" t="s">
        <v>37</v>
      </c>
      <c r="C29" s="31" t="s">
        <v>0</v>
      </c>
      <c r="D29" s="30">
        <v>10</v>
      </c>
      <c r="E29" s="3"/>
      <c r="F29" s="4">
        <f t="shared" si="0"/>
        <v>0</v>
      </c>
    </row>
    <row r="30" spans="1:6" ht="19.149999999999999" customHeight="1" x14ac:dyDescent="0.25">
      <c r="A30" s="27" t="s">
        <v>132</v>
      </c>
      <c r="B30" s="28" t="s">
        <v>38</v>
      </c>
      <c r="C30" s="31" t="s">
        <v>0</v>
      </c>
      <c r="D30" s="30">
        <v>1</v>
      </c>
      <c r="E30" s="3"/>
      <c r="F30" s="4">
        <f t="shared" si="0"/>
        <v>0</v>
      </c>
    </row>
    <row r="31" spans="1:6" ht="19.149999999999999" customHeight="1" x14ac:dyDescent="0.25">
      <c r="A31" s="27" t="s">
        <v>133</v>
      </c>
      <c r="B31" s="28" t="s">
        <v>39</v>
      </c>
      <c r="C31" s="31" t="s">
        <v>0</v>
      </c>
      <c r="D31" s="30">
        <v>1</v>
      </c>
      <c r="E31" s="3"/>
      <c r="F31" s="4">
        <f t="shared" si="0"/>
        <v>0</v>
      </c>
    </row>
    <row r="32" spans="1:6" ht="19.149999999999999" customHeight="1" x14ac:dyDescent="0.25">
      <c r="A32" s="27" t="s">
        <v>134</v>
      </c>
      <c r="B32" s="28" t="s">
        <v>27</v>
      </c>
      <c r="C32" s="31" t="s">
        <v>0</v>
      </c>
      <c r="D32" s="30">
        <v>2</v>
      </c>
      <c r="E32" s="3"/>
      <c r="F32" s="4">
        <f t="shared" si="0"/>
        <v>0</v>
      </c>
    </row>
    <row r="33" spans="1:6" ht="19.149999999999999" customHeight="1" x14ac:dyDescent="0.25">
      <c r="A33" s="27" t="s">
        <v>135</v>
      </c>
      <c r="B33" s="28" t="s">
        <v>40</v>
      </c>
      <c r="C33" s="31" t="s">
        <v>0</v>
      </c>
      <c r="D33" s="30">
        <v>1</v>
      </c>
      <c r="E33" s="3"/>
      <c r="F33" s="4">
        <f t="shared" si="0"/>
        <v>0</v>
      </c>
    </row>
    <row r="34" spans="1:6" ht="19.149999999999999" customHeight="1" x14ac:dyDescent="0.25">
      <c r="A34" s="27" t="s">
        <v>136</v>
      </c>
      <c r="B34" s="28" t="s">
        <v>41</v>
      </c>
      <c r="C34" s="31" t="s">
        <v>0</v>
      </c>
      <c r="D34" s="30">
        <v>3</v>
      </c>
      <c r="E34" s="3"/>
      <c r="F34" s="4">
        <f t="shared" si="0"/>
        <v>0</v>
      </c>
    </row>
    <row r="35" spans="1:6" ht="19.149999999999999" customHeight="1" x14ac:dyDescent="0.25">
      <c r="A35" s="27" t="s">
        <v>137</v>
      </c>
      <c r="B35" s="28" t="s">
        <v>42</v>
      </c>
      <c r="C35" s="31" t="s">
        <v>0</v>
      </c>
      <c r="D35" s="30">
        <v>8</v>
      </c>
      <c r="E35" s="3"/>
      <c r="F35" s="4">
        <f t="shared" si="0"/>
        <v>0</v>
      </c>
    </row>
    <row r="36" spans="1:6" ht="19.149999999999999" customHeight="1" x14ac:dyDescent="0.25">
      <c r="A36" s="27" t="s">
        <v>138</v>
      </c>
      <c r="B36" s="28" t="s">
        <v>43</v>
      </c>
      <c r="C36" s="31" t="s">
        <v>0</v>
      </c>
      <c r="D36" s="30">
        <v>1</v>
      </c>
      <c r="E36" s="3"/>
      <c r="F36" s="4">
        <f t="shared" si="0"/>
        <v>0</v>
      </c>
    </row>
    <row r="37" spans="1:6" ht="19.149999999999999" customHeight="1" x14ac:dyDescent="0.25">
      <c r="A37" s="27" t="s">
        <v>139</v>
      </c>
      <c r="B37" s="28" t="s">
        <v>44</v>
      </c>
      <c r="C37" s="31" t="s">
        <v>0</v>
      </c>
      <c r="D37" s="30">
        <v>1</v>
      </c>
      <c r="E37" s="3"/>
      <c r="F37" s="4">
        <f t="shared" si="0"/>
        <v>0</v>
      </c>
    </row>
    <row r="38" spans="1:6" ht="19.149999999999999" customHeight="1" x14ac:dyDescent="0.25">
      <c r="A38" s="27" t="s">
        <v>140</v>
      </c>
      <c r="B38" s="28" t="s">
        <v>45</v>
      </c>
      <c r="C38" s="31" t="s">
        <v>0</v>
      </c>
      <c r="D38" s="30">
        <v>6</v>
      </c>
      <c r="E38" s="3"/>
      <c r="F38" s="4">
        <f t="shared" si="0"/>
        <v>0</v>
      </c>
    </row>
    <row r="39" spans="1:6" ht="19.149999999999999" customHeight="1" x14ac:dyDescent="0.25">
      <c r="A39" s="27" t="s">
        <v>141</v>
      </c>
      <c r="B39" s="28" t="s">
        <v>47</v>
      </c>
      <c r="C39" s="31" t="s">
        <v>0</v>
      </c>
      <c r="D39" s="30">
        <v>1</v>
      </c>
      <c r="E39" s="3"/>
      <c r="F39" s="4">
        <f t="shared" si="0"/>
        <v>0</v>
      </c>
    </row>
    <row r="40" spans="1:6" ht="19.149999999999999" customHeight="1" x14ac:dyDescent="0.25">
      <c r="A40" s="27" t="s">
        <v>142</v>
      </c>
      <c r="B40" s="28" t="s">
        <v>46</v>
      </c>
      <c r="C40" s="31" t="s">
        <v>0</v>
      </c>
      <c r="D40" s="30">
        <v>1</v>
      </c>
      <c r="E40" s="3"/>
      <c r="F40" s="4">
        <f t="shared" si="0"/>
        <v>0</v>
      </c>
    </row>
    <row r="41" spans="1:6" ht="19.149999999999999" customHeight="1" x14ac:dyDescent="0.25">
      <c r="A41" s="27" t="s">
        <v>143</v>
      </c>
      <c r="B41" s="28" t="s">
        <v>52</v>
      </c>
      <c r="C41" s="31" t="s">
        <v>0</v>
      </c>
      <c r="D41" s="30">
        <v>1</v>
      </c>
      <c r="E41" s="3"/>
      <c r="F41" s="4">
        <f t="shared" si="0"/>
        <v>0</v>
      </c>
    </row>
    <row r="42" spans="1:6" ht="19.149999999999999" customHeight="1" x14ac:dyDescent="0.25">
      <c r="A42" s="27" t="s">
        <v>144</v>
      </c>
      <c r="B42" s="28" t="s">
        <v>53</v>
      </c>
      <c r="C42" s="31" t="s">
        <v>0</v>
      </c>
      <c r="D42" s="30">
        <v>1</v>
      </c>
      <c r="E42" s="3"/>
      <c r="F42" s="4">
        <f t="shared" si="0"/>
        <v>0</v>
      </c>
    </row>
    <row r="43" spans="1:6" ht="19.149999999999999" customHeight="1" x14ac:dyDescent="0.25">
      <c r="A43" s="27" t="s">
        <v>145</v>
      </c>
      <c r="B43" s="28" t="s">
        <v>58</v>
      </c>
      <c r="C43" s="31" t="s">
        <v>1</v>
      </c>
      <c r="D43" s="30">
        <v>57.3</v>
      </c>
      <c r="E43" s="3"/>
      <c r="F43" s="4">
        <f t="shared" si="0"/>
        <v>0</v>
      </c>
    </row>
    <row r="44" spans="1:6" ht="19.149999999999999" customHeight="1" x14ac:dyDescent="0.25">
      <c r="A44" s="27" t="s">
        <v>146</v>
      </c>
      <c r="B44" s="28" t="s">
        <v>59</v>
      </c>
      <c r="C44" s="29" t="s">
        <v>93</v>
      </c>
      <c r="D44" s="30">
        <v>92.52</v>
      </c>
      <c r="E44" s="3"/>
      <c r="F44" s="4">
        <f t="shared" si="0"/>
        <v>0</v>
      </c>
    </row>
    <row r="45" spans="1:6" ht="19.149999999999999" customHeight="1" x14ac:dyDescent="0.25">
      <c r="A45" s="27" t="s">
        <v>147</v>
      </c>
      <c r="B45" s="28" t="s">
        <v>31</v>
      </c>
      <c r="C45" s="31" t="s">
        <v>0</v>
      </c>
      <c r="D45" s="30">
        <f>SUM(D26:D44)</f>
        <v>194.82</v>
      </c>
      <c r="E45" s="3"/>
      <c r="F45" s="4">
        <f t="shared" si="0"/>
        <v>0</v>
      </c>
    </row>
    <row r="46" spans="1:6" x14ac:dyDescent="0.25">
      <c r="A46" s="32"/>
      <c r="B46" s="33" t="s">
        <v>28</v>
      </c>
      <c r="C46" s="31"/>
      <c r="D46" s="30"/>
      <c r="E46" s="3"/>
      <c r="F46" s="4">
        <f t="shared" si="0"/>
        <v>0</v>
      </c>
    </row>
    <row r="47" spans="1:6" x14ac:dyDescent="0.25">
      <c r="A47" s="27" t="s">
        <v>148</v>
      </c>
      <c r="B47" s="28" t="s">
        <v>49</v>
      </c>
      <c r="C47" s="34" t="s">
        <v>112</v>
      </c>
      <c r="D47" s="30">
        <v>32.6</v>
      </c>
      <c r="E47" s="3"/>
      <c r="F47" s="4">
        <f t="shared" si="0"/>
        <v>0</v>
      </c>
    </row>
    <row r="48" spans="1:6" x14ac:dyDescent="0.25">
      <c r="A48" s="27" t="s">
        <v>149</v>
      </c>
      <c r="B48" s="28" t="s">
        <v>29</v>
      </c>
      <c r="C48" s="34" t="s">
        <v>112</v>
      </c>
      <c r="D48" s="30">
        <v>14.1</v>
      </c>
      <c r="E48" s="3"/>
      <c r="F48" s="4">
        <f t="shared" si="0"/>
        <v>0</v>
      </c>
    </row>
    <row r="49" spans="1:6" x14ac:dyDescent="0.25">
      <c r="A49" s="27" t="s">
        <v>150</v>
      </c>
      <c r="B49" s="28" t="s">
        <v>30</v>
      </c>
      <c r="C49" s="34" t="s">
        <v>0</v>
      </c>
      <c r="D49" s="35">
        <v>13</v>
      </c>
      <c r="E49" s="3"/>
      <c r="F49" s="4">
        <f t="shared" si="0"/>
        <v>0</v>
      </c>
    </row>
    <row r="50" spans="1:6" x14ac:dyDescent="0.25">
      <c r="A50" s="27" t="s">
        <v>151</v>
      </c>
      <c r="B50" s="28" t="s">
        <v>32</v>
      </c>
      <c r="C50" s="29" t="s">
        <v>93</v>
      </c>
      <c r="D50" s="35">
        <v>92.52</v>
      </c>
      <c r="E50" s="3"/>
      <c r="F50" s="4">
        <f t="shared" si="0"/>
        <v>0</v>
      </c>
    </row>
    <row r="51" spans="1:6" x14ac:dyDescent="0.25">
      <c r="A51" s="27" t="s">
        <v>152</v>
      </c>
      <c r="B51" s="28" t="s">
        <v>48</v>
      </c>
      <c r="C51" s="34" t="s">
        <v>112</v>
      </c>
      <c r="D51" s="35">
        <v>200</v>
      </c>
      <c r="E51" s="3"/>
      <c r="F51" s="4">
        <f t="shared" si="0"/>
        <v>0</v>
      </c>
    </row>
    <row r="52" spans="1:6" x14ac:dyDescent="0.25">
      <c r="A52" s="36"/>
      <c r="B52" s="36" t="s">
        <v>14</v>
      </c>
      <c r="C52" s="34"/>
      <c r="D52" s="35"/>
      <c r="E52" s="3"/>
      <c r="F52" s="4">
        <f t="shared" si="0"/>
        <v>0</v>
      </c>
    </row>
    <row r="53" spans="1:6" x14ac:dyDescent="0.25">
      <c r="A53" s="5" t="s">
        <v>153</v>
      </c>
      <c r="B53" s="37" t="s">
        <v>33</v>
      </c>
      <c r="C53" s="34" t="s">
        <v>1</v>
      </c>
      <c r="D53" s="35">
        <v>294</v>
      </c>
      <c r="E53" s="3"/>
      <c r="F53" s="4">
        <f t="shared" si="0"/>
        <v>0</v>
      </c>
    </row>
    <row r="54" spans="1:6" x14ac:dyDescent="0.25">
      <c r="A54" s="5" t="s">
        <v>154</v>
      </c>
      <c r="B54" s="37" t="s">
        <v>54</v>
      </c>
      <c r="C54" s="29" t="s">
        <v>93</v>
      </c>
      <c r="D54" s="35">
        <v>6.25</v>
      </c>
      <c r="E54" s="3"/>
      <c r="F54" s="4">
        <f t="shared" si="0"/>
        <v>0</v>
      </c>
    </row>
    <row r="55" spans="1:6" x14ac:dyDescent="0.25">
      <c r="A55" s="5" t="s">
        <v>155</v>
      </c>
      <c r="B55" s="37" t="s">
        <v>50</v>
      </c>
      <c r="C55" s="34" t="s">
        <v>1</v>
      </c>
      <c r="D55" s="35">
        <v>53</v>
      </c>
      <c r="E55" s="3"/>
      <c r="F55" s="4">
        <f t="shared" si="0"/>
        <v>0</v>
      </c>
    </row>
    <row r="56" spans="1:6" x14ac:dyDescent="0.25">
      <c r="A56" s="5" t="s">
        <v>156</v>
      </c>
      <c r="B56" s="37" t="s">
        <v>55</v>
      </c>
      <c r="C56" s="29" t="s">
        <v>93</v>
      </c>
      <c r="D56" s="35">
        <v>7.2</v>
      </c>
      <c r="E56" s="3"/>
      <c r="F56" s="4">
        <f t="shared" si="0"/>
        <v>0</v>
      </c>
    </row>
    <row r="57" spans="1:6" x14ac:dyDescent="0.25">
      <c r="A57" s="5" t="s">
        <v>157</v>
      </c>
      <c r="B57" s="37" t="s">
        <v>57</v>
      </c>
      <c r="C57" s="29" t="s">
        <v>93</v>
      </c>
      <c r="D57" s="35">
        <v>3</v>
      </c>
      <c r="E57" s="3"/>
      <c r="F57" s="4">
        <f t="shared" si="0"/>
        <v>0</v>
      </c>
    </row>
    <row r="58" spans="1:6" x14ac:dyDescent="0.25">
      <c r="A58" s="5" t="s">
        <v>158</v>
      </c>
      <c r="B58" s="37" t="s">
        <v>51</v>
      </c>
      <c r="C58" s="34" t="s">
        <v>1</v>
      </c>
      <c r="D58" s="35">
        <v>16</v>
      </c>
      <c r="E58" s="3"/>
      <c r="F58" s="4">
        <f t="shared" si="0"/>
        <v>0</v>
      </c>
    </row>
    <row r="59" spans="1:6" ht="31.5" x14ac:dyDescent="0.25">
      <c r="A59" s="5" t="s">
        <v>159</v>
      </c>
      <c r="B59" s="37" t="s">
        <v>56</v>
      </c>
      <c r="C59" s="34" t="s">
        <v>0</v>
      </c>
      <c r="D59" s="35">
        <v>1</v>
      </c>
      <c r="E59" s="3"/>
      <c r="F59" s="4">
        <f t="shared" si="0"/>
        <v>0</v>
      </c>
    </row>
    <row r="60" spans="1:6" ht="21" customHeight="1" x14ac:dyDescent="0.25">
      <c r="A60" s="20"/>
      <c r="B60" s="21" t="s">
        <v>62</v>
      </c>
      <c r="C60" s="21"/>
      <c r="D60" s="22"/>
      <c r="E60" s="3"/>
      <c r="F60" s="4">
        <f t="shared" si="0"/>
        <v>0</v>
      </c>
    </row>
    <row r="61" spans="1:6" x14ac:dyDescent="0.25">
      <c r="A61" s="5" t="s">
        <v>160</v>
      </c>
      <c r="B61" s="37" t="s">
        <v>63</v>
      </c>
      <c r="C61" s="34" t="s">
        <v>64</v>
      </c>
      <c r="D61" s="38">
        <v>677</v>
      </c>
      <c r="E61" s="3"/>
      <c r="F61" s="4">
        <f t="shared" si="0"/>
        <v>0</v>
      </c>
    </row>
    <row r="62" spans="1:6" ht="31.5" x14ac:dyDescent="0.25">
      <c r="A62" s="5" t="s">
        <v>161</v>
      </c>
      <c r="B62" s="37" t="s">
        <v>65</v>
      </c>
      <c r="C62" s="34" t="s">
        <v>64</v>
      </c>
      <c r="D62" s="38">
        <v>540</v>
      </c>
      <c r="E62" s="3"/>
      <c r="F62" s="4">
        <f t="shared" si="0"/>
        <v>0</v>
      </c>
    </row>
    <row r="63" spans="1:6" ht="19.5" customHeight="1" x14ac:dyDescent="0.25">
      <c r="A63" s="20"/>
      <c r="B63" s="21" t="s">
        <v>86</v>
      </c>
      <c r="C63" s="21"/>
      <c r="D63" s="22"/>
      <c r="E63" s="3"/>
      <c r="F63" s="4">
        <f t="shared" si="0"/>
        <v>0</v>
      </c>
    </row>
    <row r="64" spans="1:6" ht="31.5" x14ac:dyDescent="0.25">
      <c r="A64" s="5" t="s">
        <v>162</v>
      </c>
      <c r="B64" s="39" t="s">
        <v>89</v>
      </c>
      <c r="C64" s="34" t="s">
        <v>0</v>
      </c>
      <c r="D64" s="40">
        <v>3</v>
      </c>
      <c r="E64" s="3"/>
      <c r="F64" s="4">
        <f t="shared" si="0"/>
        <v>0</v>
      </c>
    </row>
    <row r="65" spans="1:6" ht="31.5" x14ac:dyDescent="0.25">
      <c r="A65" s="5" t="s">
        <v>163</v>
      </c>
      <c r="B65" s="39" t="s">
        <v>88</v>
      </c>
      <c r="C65" s="34" t="s">
        <v>0</v>
      </c>
      <c r="D65" s="40">
        <v>2</v>
      </c>
      <c r="E65" s="3"/>
      <c r="F65" s="4">
        <f t="shared" si="0"/>
        <v>0</v>
      </c>
    </row>
    <row r="66" spans="1:6" ht="31.5" x14ac:dyDescent="0.25">
      <c r="A66" s="5" t="s">
        <v>164</v>
      </c>
      <c r="B66" s="39" t="s">
        <v>87</v>
      </c>
      <c r="C66" s="34" t="s">
        <v>0</v>
      </c>
      <c r="D66" s="40">
        <v>9</v>
      </c>
      <c r="E66" s="3"/>
      <c r="F66" s="4">
        <f t="shared" si="0"/>
        <v>0</v>
      </c>
    </row>
    <row r="67" spans="1:6" x14ac:dyDescent="0.25">
      <c r="A67" s="41"/>
      <c r="B67" s="42" t="s">
        <v>66</v>
      </c>
      <c r="C67" s="2"/>
      <c r="D67" s="43"/>
      <c r="E67" s="3"/>
      <c r="F67" s="4">
        <f t="shared" si="0"/>
        <v>0</v>
      </c>
    </row>
    <row r="68" spans="1:6" x14ac:dyDescent="0.25">
      <c r="A68" s="5" t="s">
        <v>165</v>
      </c>
      <c r="B68" s="44" t="s">
        <v>67</v>
      </c>
      <c r="C68" s="34" t="s">
        <v>0</v>
      </c>
      <c r="D68" s="45">
        <v>88</v>
      </c>
      <c r="E68" s="3"/>
      <c r="F68" s="4">
        <f t="shared" si="0"/>
        <v>0</v>
      </c>
    </row>
    <row r="69" spans="1:6" x14ac:dyDescent="0.25">
      <c r="A69" s="5" t="s">
        <v>166</v>
      </c>
      <c r="B69" s="44" t="s">
        <v>68</v>
      </c>
      <c r="C69" s="34" t="s">
        <v>0</v>
      </c>
      <c r="D69" s="45">
        <v>8</v>
      </c>
      <c r="E69" s="3"/>
      <c r="F69" s="4">
        <f t="shared" si="0"/>
        <v>0</v>
      </c>
    </row>
    <row r="70" spans="1:6" x14ac:dyDescent="0.25">
      <c r="A70" s="5" t="s">
        <v>167</v>
      </c>
      <c r="B70" s="44" t="s">
        <v>69</v>
      </c>
      <c r="C70" s="34" t="s">
        <v>0</v>
      </c>
      <c r="D70" s="45">
        <v>16</v>
      </c>
      <c r="E70" s="3"/>
      <c r="F70" s="4">
        <f t="shared" si="0"/>
        <v>0</v>
      </c>
    </row>
    <row r="71" spans="1:6" x14ac:dyDescent="0.25">
      <c r="A71" s="5" t="s">
        <v>168</v>
      </c>
      <c r="B71" s="44" t="s">
        <v>70</v>
      </c>
      <c r="C71" s="34" t="s">
        <v>0</v>
      </c>
      <c r="D71" s="45">
        <v>28</v>
      </c>
      <c r="E71" s="3"/>
      <c r="F71" s="4">
        <f t="shared" si="0"/>
        <v>0</v>
      </c>
    </row>
    <row r="72" spans="1:6" x14ac:dyDescent="0.25">
      <c r="A72" s="41"/>
      <c r="B72" s="46" t="s">
        <v>71</v>
      </c>
      <c r="C72" s="2"/>
      <c r="D72" s="43"/>
      <c r="E72" s="3"/>
      <c r="F72" s="4">
        <f t="shared" si="0"/>
        <v>0</v>
      </c>
    </row>
    <row r="73" spans="1:6" x14ac:dyDescent="0.25">
      <c r="A73" s="5" t="s">
        <v>169</v>
      </c>
      <c r="B73" s="44" t="s">
        <v>72</v>
      </c>
      <c r="C73" s="34" t="s">
        <v>0</v>
      </c>
      <c r="D73" s="45">
        <v>72</v>
      </c>
      <c r="E73" s="3"/>
      <c r="F73" s="4">
        <f t="shared" ref="F73:F136" si="1">ROUND(D73*E73,2)</f>
        <v>0</v>
      </c>
    </row>
    <row r="74" spans="1:6" x14ac:dyDescent="0.25">
      <c r="A74" s="5" t="s">
        <v>170</v>
      </c>
      <c r="B74" s="42" t="s">
        <v>73</v>
      </c>
      <c r="C74" s="34" t="s">
        <v>0</v>
      </c>
      <c r="D74" s="45">
        <v>50</v>
      </c>
      <c r="E74" s="3"/>
      <c r="F74" s="4">
        <f t="shared" si="1"/>
        <v>0</v>
      </c>
    </row>
    <row r="75" spans="1:6" x14ac:dyDescent="0.25">
      <c r="A75" s="5" t="s">
        <v>171</v>
      </c>
      <c r="B75" s="42" t="s">
        <v>74</v>
      </c>
      <c r="C75" s="34" t="s">
        <v>0</v>
      </c>
      <c r="D75" s="45">
        <v>77</v>
      </c>
      <c r="E75" s="3"/>
      <c r="F75" s="4">
        <f t="shared" si="1"/>
        <v>0</v>
      </c>
    </row>
    <row r="76" spans="1:6" x14ac:dyDescent="0.25">
      <c r="A76" s="41"/>
      <c r="B76" s="42" t="s">
        <v>75</v>
      </c>
      <c r="C76" s="34"/>
      <c r="D76" s="43"/>
      <c r="E76" s="3"/>
      <c r="F76" s="4">
        <f t="shared" si="1"/>
        <v>0</v>
      </c>
    </row>
    <row r="77" spans="1:6" x14ac:dyDescent="0.25">
      <c r="A77" s="5" t="s">
        <v>172</v>
      </c>
      <c r="B77" s="44" t="s">
        <v>76</v>
      </c>
      <c r="C77" s="34" t="s">
        <v>0</v>
      </c>
      <c r="D77" s="45">
        <v>23</v>
      </c>
      <c r="E77" s="3"/>
      <c r="F77" s="4">
        <f t="shared" si="1"/>
        <v>0</v>
      </c>
    </row>
    <row r="78" spans="1:6" x14ac:dyDescent="0.25">
      <c r="A78" s="5" t="s">
        <v>173</v>
      </c>
      <c r="B78" s="44" t="s">
        <v>77</v>
      </c>
      <c r="C78" s="34" t="s">
        <v>0</v>
      </c>
      <c r="D78" s="45">
        <v>6</v>
      </c>
      <c r="E78" s="3"/>
      <c r="F78" s="4">
        <f t="shared" si="1"/>
        <v>0</v>
      </c>
    </row>
    <row r="79" spans="1:6" x14ac:dyDescent="0.25">
      <c r="A79" s="5" t="s">
        <v>174</v>
      </c>
      <c r="B79" s="44" t="s">
        <v>78</v>
      </c>
      <c r="C79" s="34" t="s">
        <v>0</v>
      </c>
      <c r="D79" s="45">
        <v>4</v>
      </c>
      <c r="E79" s="3"/>
      <c r="F79" s="4">
        <f t="shared" si="1"/>
        <v>0</v>
      </c>
    </row>
    <row r="80" spans="1:6" x14ac:dyDescent="0.25">
      <c r="A80" s="5"/>
      <c r="B80" s="42" t="s">
        <v>79</v>
      </c>
      <c r="C80" s="2"/>
      <c r="D80" s="43"/>
      <c r="E80" s="3"/>
      <c r="F80" s="4">
        <f t="shared" si="1"/>
        <v>0</v>
      </c>
    </row>
    <row r="81" spans="1:6" x14ac:dyDescent="0.25">
      <c r="A81" s="5" t="s">
        <v>175</v>
      </c>
      <c r="B81" s="44" t="s">
        <v>80</v>
      </c>
      <c r="C81" s="47" t="s">
        <v>1</v>
      </c>
      <c r="D81" s="45">
        <v>600</v>
      </c>
      <c r="E81" s="3"/>
      <c r="F81" s="4">
        <f t="shared" si="1"/>
        <v>0</v>
      </c>
    </row>
    <row r="82" spans="1:6" x14ac:dyDescent="0.25">
      <c r="A82" s="5" t="s">
        <v>176</v>
      </c>
      <c r="B82" s="44" t="s">
        <v>81</v>
      </c>
      <c r="C82" s="47" t="s">
        <v>1</v>
      </c>
      <c r="D82" s="45">
        <v>250</v>
      </c>
      <c r="E82" s="3"/>
      <c r="F82" s="4">
        <f t="shared" si="1"/>
        <v>0</v>
      </c>
    </row>
    <row r="83" spans="1:6" x14ac:dyDescent="0.25">
      <c r="A83" s="5" t="s">
        <v>177</v>
      </c>
      <c r="B83" s="44" t="s">
        <v>82</v>
      </c>
      <c r="C83" s="47" t="s">
        <v>1</v>
      </c>
      <c r="D83" s="45">
        <v>400</v>
      </c>
      <c r="E83" s="3"/>
      <c r="F83" s="4">
        <f t="shared" si="1"/>
        <v>0</v>
      </c>
    </row>
    <row r="84" spans="1:6" x14ac:dyDescent="0.25">
      <c r="A84" s="5" t="s">
        <v>178</v>
      </c>
      <c r="B84" s="44" t="s">
        <v>83</v>
      </c>
      <c r="C84" s="47" t="s">
        <v>1</v>
      </c>
      <c r="D84" s="45">
        <v>720</v>
      </c>
      <c r="E84" s="3"/>
      <c r="F84" s="4">
        <f t="shared" si="1"/>
        <v>0</v>
      </c>
    </row>
    <row r="85" spans="1:6" x14ac:dyDescent="0.25">
      <c r="A85" s="5" t="s">
        <v>179</v>
      </c>
      <c r="B85" s="44" t="s">
        <v>84</v>
      </c>
      <c r="C85" s="47" t="s">
        <v>1</v>
      </c>
      <c r="D85" s="45">
        <v>25</v>
      </c>
      <c r="E85" s="3"/>
      <c r="F85" s="4">
        <f t="shared" si="1"/>
        <v>0</v>
      </c>
    </row>
    <row r="86" spans="1:6" x14ac:dyDescent="0.25">
      <c r="A86" s="5" t="s">
        <v>180</v>
      </c>
      <c r="B86" s="42" t="s">
        <v>85</v>
      </c>
      <c r="C86" s="47" t="s">
        <v>1</v>
      </c>
      <c r="D86" s="45">
        <v>800</v>
      </c>
      <c r="E86" s="3"/>
      <c r="F86" s="4">
        <f t="shared" si="1"/>
        <v>0</v>
      </c>
    </row>
    <row r="87" spans="1:6" ht="23.25" customHeight="1" x14ac:dyDescent="0.25">
      <c r="A87" s="70" t="s">
        <v>91</v>
      </c>
      <c r="B87" s="70"/>
      <c r="C87" s="70"/>
      <c r="D87" s="70"/>
      <c r="E87" s="3"/>
      <c r="F87" s="4">
        <f t="shared" si="1"/>
        <v>0</v>
      </c>
    </row>
    <row r="88" spans="1:6" x14ac:dyDescent="0.25">
      <c r="A88" s="74" t="s">
        <v>97</v>
      </c>
      <c r="B88" s="75"/>
      <c r="C88" s="75"/>
      <c r="D88" s="76"/>
      <c r="E88" s="3"/>
      <c r="F88" s="4">
        <f t="shared" si="1"/>
        <v>0</v>
      </c>
    </row>
    <row r="89" spans="1:6" ht="31.5" x14ac:dyDescent="0.25">
      <c r="A89" s="5" t="s">
        <v>181</v>
      </c>
      <c r="B89" s="48" t="s">
        <v>90</v>
      </c>
      <c r="C89" s="34" t="s">
        <v>0</v>
      </c>
      <c r="D89" s="49">
        <v>1</v>
      </c>
      <c r="E89" s="3"/>
      <c r="F89" s="4">
        <f t="shared" si="1"/>
        <v>0</v>
      </c>
    </row>
    <row r="90" spans="1:6" x14ac:dyDescent="0.25">
      <c r="A90" s="71" t="s">
        <v>98</v>
      </c>
      <c r="B90" s="72"/>
      <c r="C90" s="72"/>
      <c r="D90" s="73"/>
      <c r="E90" s="3"/>
      <c r="F90" s="4">
        <f t="shared" si="1"/>
        <v>0</v>
      </c>
    </row>
    <row r="91" spans="1:6" ht="47.25" x14ac:dyDescent="0.25">
      <c r="A91" s="5" t="s">
        <v>182</v>
      </c>
      <c r="B91" s="50" t="s">
        <v>94</v>
      </c>
      <c r="C91" s="34" t="s">
        <v>0</v>
      </c>
      <c r="D91" s="49">
        <v>2</v>
      </c>
      <c r="E91" s="3"/>
      <c r="F91" s="4">
        <f t="shared" si="1"/>
        <v>0</v>
      </c>
    </row>
    <row r="92" spans="1:6" ht="63" x14ac:dyDescent="0.25">
      <c r="A92" s="5" t="s">
        <v>183</v>
      </c>
      <c r="B92" s="51" t="s">
        <v>95</v>
      </c>
      <c r="C92" s="34" t="s">
        <v>0</v>
      </c>
      <c r="D92" s="49">
        <v>5</v>
      </c>
      <c r="E92" s="3"/>
      <c r="F92" s="4">
        <f t="shared" si="1"/>
        <v>0</v>
      </c>
    </row>
    <row r="93" spans="1:6" ht="63" x14ac:dyDescent="0.25">
      <c r="A93" s="5" t="s">
        <v>184</v>
      </c>
      <c r="B93" s="51" t="s">
        <v>96</v>
      </c>
      <c r="C93" s="34" t="s">
        <v>0</v>
      </c>
      <c r="D93" s="49">
        <v>1</v>
      </c>
      <c r="E93" s="3"/>
      <c r="F93" s="4">
        <f t="shared" si="1"/>
        <v>0</v>
      </c>
    </row>
    <row r="94" spans="1:6" x14ac:dyDescent="0.25">
      <c r="A94" s="77" t="s">
        <v>99</v>
      </c>
      <c r="B94" s="77"/>
      <c r="C94" s="77"/>
      <c r="D94" s="77"/>
      <c r="E94" s="3"/>
      <c r="F94" s="4">
        <f t="shared" si="1"/>
        <v>0</v>
      </c>
    </row>
    <row r="95" spans="1:6" ht="31.5" x14ac:dyDescent="0.25">
      <c r="A95" s="5" t="s">
        <v>185</v>
      </c>
      <c r="B95" s="48" t="s">
        <v>100</v>
      </c>
      <c r="C95" s="34" t="s">
        <v>0</v>
      </c>
      <c r="D95" s="49">
        <v>1</v>
      </c>
      <c r="E95" s="3"/>
      <c r="F95" s="4">
        <f t="shared" si="1"/>
        <v>0</v>
      </c>
    </row>
    <row r="96" spans="1:6" x14ac:dyDescent="0.25">
      <c r="A96" s="78" t="s">
        <v>101</v>
      </c>
      <c r="B96" s="78"/>
      <c r="C96" s="78"/>
      <c r="D96" s="78"/>
      <c r="E96" s="3"/>
      <c r="F96" s="4">
        <f t="shared" si="1"/>
        <v>0</v>
      </c>
    </row>
    <row r="97" spans="1:6" ht="47.25" x14ac:dyDescent="0.25">
      <c r="A97" s="5" t="s">
        <v>186</v>
      </c>
      <c r="B97" s="48" t="s">
        <v>102</v>
      </c>
      <c r="C97" s="34" t="s">
        <v>0</v>
      </c>
      <c r="D97" s="49">
        <v>5</v>
      </c>
      <c r="E97" s="3"/>
      <c r="F97" s="4">
        <f t="shared" si="1"/>
        <v>0</v>
      </c>
    </row>
    <row r="98" spans="1:6" x14ac:dyDescent="0.25">
      <c r="A98" s="5" t="s">
        <v>187</v>
      </c>
      <c r="B98" s="2" t="s">
        <v>103</v>
      </c>
      <c r="C98" s="47" t="s">
        <v>1</v>
      </c>
      <c r="D98" s="49">
        <v>20</v>
      </c>
      <c r="E98" s="3"/>
      <c r="F98" s="4">
        <f t="shared" si="1"/>
        <v>0</v>
      </c>
    </row>
    <row r="99" spans="1:6" x14ac:dyDescent="0.25">
      <c r="A99" s="5" t="s">
        <v>188</v>
      </c>
      <c r="B99" s="2" t="s">
        <v>111</v>
      </c>
      <c r="C99" s="47" t="s">
        <v>1</v>
      </c>
      <c r="D99" s="49">
        <v>24</v>
      </c>
      <c r="E99" s="3"/>
      <c r="F99" s="4">
        <f t="shared" si="1"/>
        <v>0</v>
      </c>
    </row>
    <row r="100" spans="1:6" x14ac:dyDescent="0.25">
      <c r="A100" s="5" t="s">
        <v>189</v>
      </c>
      <c r="B100" s="2" t="s">
        <v>110</v>
      </c>
      <c r="C100" s="47" t="s">
        <v>104</v>
      </c>
      <c r="D100" s="49">
        <v>4</v>
      </c>
      <c r="E100" s="3"/>
      <c r="F100" s="4">
        <f t="shared" si="1"/>
        <v>0</v>
      </c>
    </row>
    <row r="101" spans="1:6" x14ac:dyDescent="0.25">
      <c r="A101" s="5" t="s">
        <v>190</v>
      </c>
      <c r="B101" s="2" t="s">
        <v>109</v>
      </c>
      <c r="C101" s="34" t="s">
        <v>0</v>
      </c>
      <c r="D101" s="49">
        <v>1</v>
      </c>
      <c r="E101" s="3"/>
      <c r="F101" s="4">
        <f t="shared" si="1"/>
        <v>0</v>
      </c>
    </row>
    <row r="102" spans="1:6" x14ac:dyDescent="0.25">
      <c r="A102" s="5" t="s">
        <v>191</v>
      </c>
      <c r="B102" s="2" t="s">
        <v>108</v>
      </c>
      <c r="C102" s="34" t="s">
        <v>0</v>
      </c>
      <c r="D102" s="49">
        <v>2</v>
      </c>
      <c r="E102" s="3"/>
      <c r="F102" s="4">
        <f t="shared" si="1"/>
        <v>0</v>
      </c>
    </row>
    <row r="103" spans="1:6" x14ac:dyDescent="0.25">
      <c r="A103" s="5" t="s">
        <v>192</v>
      </c>
      <c r="B103" s="2" t="s">
        <v>107</v>
      </c>
      <c r="C103" s="34" t="s">
        <v>0</v>
      </c>
      <c r="D103" s="49">
        <v>4</v>
      </c>
      <c r="E103" s="3"/>
      <c r="F103" s="4">
        <f t="shared" si="1"/>
        <v>0</v>
      </c>
    </row>
    <row r="104" spans="1:6" ht="31.5" x14ac:dyDescent="0.25">
      <c r="A104" s="5" t="s">
        <v>193</v>
      </c>
      <c r="B104" s="48" t="s">
        <v>106</v>
      </c>
      <c r="C104" s="47" t="s">
        <v>105</v>
      </c>
      <c r="D104" s="49">
        <v>0.01</v>
      </c>
      <c r="E104" s="3"/>
      <c r="F104" s="4">
        <f t="shared" si="1"/>
        <v>0</v>
      </c>
    </row>
    <row r="105" spans="1:6" ht="25.5" customHeight="1" x14ac:dyDescent="0.25">
      <c r="A105" s="63" t="s">
        <v>194</v>
      </c>
      <c r="B105" s="63"/>
      <c r="C105" s="63"/>
      <c r="D105" s="63"/>
      <c r="E105" s="3"/>
      <c r="F105" s="4">
        <f t="shared" si="1"/>
        <v>0</v>
      </c>
    </row>
    <row r="106" spans="1:6" x14ac:dyDescent="0.25">
      <c r="A106" s="67" t="s">
        <v>195</v>
      </c>
      <c r="B106" s="68"/>
      <c r="C106" s="68"/>
      <c r="D106" s="69"/>
      <c r="E106" s="3"/>
      <c r="F106" s="4">
        <f t="shared" si="1"/>
        <v>0</v>
      </c>
    </row>
    <row r="107" spans="1:6" ht="31.5" x14ac:dyDescent="0.25">
      <c r="A107" s="5" t="s">
        <v>233</v>
      </c>
      <c r="B107" s="48" t="s">
        <v>196</v>
      </c>
      <c r="C107" s="52" t="s">
        <v>217</v>
      </c>
      <c r="D107" s="53">
        <v>26</v>
      </c>
      <c r="E107" s="3"/>
      <c r="F107" s="4">
        <f t="shared" si="1"/>
        <v>0</v>
      </c>
    </row>
    <row r="108" spans="1:6" ht="31.5" x14ac:dyDescent="0.25">
      <c r="A108" s="5" t="s">
        <v>234</v>
      </c>
      <c r="B108" s="48" t="s">
        <v>197</v>
      </c>
      <c r="C108" s="52" t="s">
        <v>217</v>
      </c>
      <c r="D108" s="53">
        <v>26</v>
      </c>
      <c r="E108" s="3"/>
      <c r="F108" s="4">
        <f t="shared" si="1"/>
        <v>0</v>
      </c>
    </row>
    <row r="109" spans="1:6" ht="31.5" x14ac:dyDescent="0.25">
      <c r="A109" s="5" t="s">
        <v>235</v>
      </c>
      <c r="B109" s="48" t="s">
        <v>198</v>
      </c>
      <c r="C109" s="52" t="s">
        <v>217</v>
      </c>
      <c r="D109" s="53">
        <v>6</v>
      </c>
      <c r="E109" s="3"/>
      <c r="F109" s="4">
        <f t="shared" si="1"/>
        <v>0</v>
      </c>
    </row>
    <row r="110" spans="1:6" ht="31.5" x14ac:dyDescent="0.25">
      <c r="A110" s="5" t="s">
        <v>236</v>
      </c>
      <c r="B110" s="48" t="s">
        <v>199</v>
      </c>
      <c r="C110" s="52" t="s">
        <v>217</v>
      </c>
      <c r="D110" s="53">
        <v>6</v>
      </c>
      <c r="E110" s="3"/>
      <c r="F110" s="4">
        <f t="shared" si="1"/>
        <v>0</v>
      </c>
    </row>
    <row r="111" spans="1:6" ht="31.5" x14ac:dyDescent="0.25">
      <c r="A111" s="5" t="s">
        <v>237</v>
      </c>
      <c r="B111" s="48" t="s">
        <v>200</v>
      </c>
      <c r="C111" s="52" t="s">
        <v>217</v>
      </c>
      <c r="D111" s="54">
        <v>16</v>
      </c>
      <c r="E111" s="3"/>
      <c r="F111" s="4">
        <f t="shared" si="1"/>
        <v>0</v>
      </c>
    </row>
    <row r="112" spans="1:6" ht="31.5" x14ac:dyDescent="0.25">
      <c r="A112" s="5" t="s">
        <v>238</v>
      </c>
      <c r="B112" s="48" t="s">
        <v>201</v>
      </c>
      <c r="C112" s="52" t="s">
        <v>217</v>
      </c>
      <c r="D112" s="54">
        <v>16</v>
      </c>
      <c r="E112" s="3"/>
      <c r="F112" s="4">
        <f t="shared" si="1"/>
        <v>0</v>
      </c>
    </row>
    <row r="113" spans="1:6" ht="31.5" x14ac:dyDescent="0.25">
      <c r="A113" s="5" t="s">
        <v>239</v>
      </c>
      <c r="B113" s="48" t="s">
        <v>202</v>
      </c>
      <c r="C113" s="52" t="s">
        <v>217</v>
      </c>
      <c r="D113" s="53">
        <v>42</v>
      </c>
      <c r="E113" s="3"/>
      <c r="F113" s="4">
        <f t="shared" si="1"/>
        <v>0</v>
      </c>
    </row>
    <row r="114" spans="1:6" ht="31.5" x14ac:dyDescent="0.25">
      <c r="A114" s="5" t="s">
        <v>240</v>
      </c>
      <c r="B114" s="48" t="s">
        <v>203</v>
      </c>
      <c r="C114" s="52" t="s">
        <v>217</v>
      </c>
      <c r="D114" s="54">
        <v>30</v>
      </c>
      <c r="E114" s="3"/>
      <c r="F114" s="4">
        <f t="shared" si="1"/>
        <v>0</v>
      </c>
    </row>
    <row r="115" spans="1:6" ht="31.5" x14ac:dyDescent="0.25">
      <c r="A115" s="5" t="s">
        <v>241</v>
      </c>
      <c r="B115" s="48" t="s">
        <v>204</v>
      </c>
      <c r="C115" s="52" t="s">
        <v>217</v>
      </c>
      <c r="D115" s="53">
        <v>25</v>
      </c>
      <c r="E115" s="3"/>
      <c r="F115" s="4">
        <f t="shared" si="1"/>
        <v>0</v>
      </c>
    </row>
    <row r="116" spans="1:6" x14ac:dyDescent="0.25">
      <c r="A116" s="5" t="s">
        <v>242</v>
      </c>
      <c r="B116" s="48" t="s">
        <v>205</v>
      </c>
      <c r="C116" s="52" t="s">
        <v>217</v>
      </c>
      <c r="D116" s="53">
        <v>52</v>
      </c>
      <c r="E116" s="3"/>
      <c r="F116" s="4">
        <f t="shared" si="1"/>
        <v>0</v>
      </c>
    </row>
    <row r="117" spans="1:6" x14ac:dyDescent="0.25">
      <c r="A117" s="5" t="s">
        <v>243</v>
      </c>
      <c r="B117" s="48" t="s">
        <v>206</v>
      </c>
      <c r="C117" s="52" t="s">
        <v>217</v>
      </c>
      <c r="D117" s="53">
        <v>6</v>
      </c>
      <c r="E117" s="3"/>
      <c r="F117" s="4">
        <f t="shared" si="1"/>
        <v>0</v>
      </c>
    </row>
    <row r="118" spans="1:6" x14ac:dyDescent="0.25">
      <c r="A118" s="5" t="s">
        <v>244</v>
      </c>
      <c r="B118" s="48" t="s">
        <v>207</v>
      </c>
      <c r="C118" s="52" t="s">
        <v>217</v>
      </c>
      <c r="D118" s="53">
        <v>32</v>
      </c>
      <c r="E118" s="3"/>
      <c r="F118" s="4">
        <f t="shared" si="1"/>
        <v>0</v>
      </c>
    </row>
    <row r="119" spans="1:6" x14ac:dyDescent="0.25">
      <c r="A119" s="5" t="s">
        <v>245</v>
      </c>
      <c r="B119" s="48" t="s">
        <v>208</v>
      </c>
      <c r="C119" s="52" t="s">
        <v>217</v>
      </c>
      <c r="D119" s="53">
        <v>42</v>
      </c>
      <c r="E119" s="3"/>
      <c r="F119" s="4">
        <f t="shared" si="1"/>
        <v>0</v>
      </c>
    </row>
    <row r="120" spans="1:6" x14ac:dyDescent="0.25">
      <c r="A120" s="5" t="s">
        <v>246</v>
      </c>
      <c r="B120" s="48" t="s">
        <v>209</v>
      </c>
      <c r="C120" s="52" t="s">
        <v>217</v>
      </c>
      <c r="D120" s="53">
        <v>55</v>
      </c>
      <c r="E120" s="3"/>
      <c r="F120" s="4">
        <f t="shared" si="1"/>
        <v>0</v>
      </c>
    </row>
    <row r="121" spans="1:6" x14ac:dyDescent="0.25">
      <c r="A121" s="5" t="s">
        <v>247</v>
      </c>
      <c r="B121" s="48" t="s">
        <v>210</v>
      </c>
      <c r="C121" s="52" t="s">
        <v>0</v>
      </c>
      <c r="D121" s="53">
        <v>3</v>
      </c>
      <c r="E121" s="3"/>
      <c r="F121" s="4">
        <f t="shared" si="1"/>
        <v>0</v>
      </c>
    </row>
    <row r="122" spans="1:6" x14ac:dyDescent="0.25">
      <c r="A122" s="5" t="s">
        <v>248</v>
      </c>
      <c r="B122" s="48" t="s">
        <v>211</v>
      </c>
      <c r="C122" s="52" t="s">
        <v>0</v>
      </c>
      <c r="D122" s="53">
        <v>28</v>
      </c>
      <c r="E122" s="3"/>
      <c r="F122" s="4">
        <f t="shared" si="1"/>
        <v>0</v>
      </c>
    </row>
    <row r="123" spans="1:6" x14ac:dyDescent="0.25">
      <c r="A123" s="5" t="s">
        <v>249</v>
      </c>
      <c r="B123" s="48" t="s">
        <v>212</v>
      </c>
      <c r="C123" s="52" t="s">
        <v>0</v>
      </c>
      <c r="D123" s="53">
        <v>3</v>
      </c>
      <c r="E123" s="3"/>
      <c r="F123" s="4">
        <f t="shared" si="1"/>
        <v>0</v>
      </c>
    </row>
    <row r="124" spans="1:6" x14ac:dyDescent="0.25">
      <c r="A124" s="5" t="s">
        <v>250</v>
      </c>
      <c r="B124" s="48" t="s">
        <v>213</v>
      </c>
      <c r="C124" s="52" t="s">
        <v>0</v>
      </c>
      <c r="D124" s="53">
        <v>3</v>
      </c>
      <c r="E124" s="3"/>
      <c r="F124" s="4">
        <f t="shared" si="1"/>
        <v>0</v>
      </c>
    </row>
    <row r="125" spans="1:6" x14ac:dyDescent="0.25">
      <c r="A125" s="5" t="s">
        <v>251</v>
      </c>
      <c r="B125" s="48" t="s">
        <v>214</v>
      </c>
      <c r="C125" s="52" t="s">
        <v>0</v>
      </c>
      <c r="D125" s="53">
        <v>2</v>
      </c>
      <c r="E125" s="3"/>
      <c r="F125" s="4">
        <f t="shared" si="1"/>
        <v>0</v>
      </c>
    </row>
    <row r="126" spans="1:6" x14ac:dyDescent="0.25">
      <c r="A126" s="5" t="s">
        <v>252</v>
      </c>
      <c r="B126" s="48" t="s">
        <v>215</v>
      </c>
      <c r="C126" s="52" t="s">
        <v>217</v>
      </c>
      <c r="D126" s="53">
        <v>118</v>
      </c>
      <c r="E126" s="3"/>
      <c r="F126" s="4">
        <f t="shared" si="1"/>
        <v>0</v>
      </c>
    </row>
    <row r="127" spans="1:6" x14ac:dyDescent="0.25">
      <c r="A127" s="5" t="s">
        <v>253</v>
      </c>
      <c r="B127" s="48" t="s">
        <v>216</v>
      </c>
      <c r="C127" s="52" t="s">
        <v>0</v>
      </c>
      <c r="D127" s="53">
        <v>8</v>
      </c>
      <c r="E127" s="3"/>
      <c r="F127" s="4">
        <f t="shared" si="1"/>
        <v>0</v>
      </c>
    </row>
    <row r="128" spans="1:6" x14ac:dyDescent="0.25">
      <c r="A128" s="5" t="s">
        <v>254</v>
      </c>
      <c r="B128" s="48" t="s">
        <v>218</v>
      </c>
      <c r="C128" s="52" t="s">
        <v>0</v>
      </c>
      <c r="D128" s="53">
        <v>3</v>
      </c>
      <c r="E128" s="3"/>
      <c r="F128" s="4">
        <f t="shared" si="1"/>
        <v>0</v>
      </c>
    </row>
    <row r="129" spans="1:6" x14ac:dyDescent="0.25">
      <c r="A129" s="5" t="s">
        <v>255</v>
      </c>
      <c r="B129" s="48" t="s">
        <v>219</v>
      </c>
      <c r="C129" s="52" t="s">
        <v>0</v>
      </c>
      <c r="D129" s="53">
        <v>3</v>
      </c>
      <c r="E129" s="3"/>
      <c r="F129" s="4">
        <f t="shared" si="1"/>
        <v>0</v>
      </c>
    </row>
    <row r="130" spans="1:6" x14ac:dyDescent="0.25">
      <c r="A130" s="5" t="s">
        <v>256</v>
      </c>
      <c r="B130" s="48" t="s">
        <v>220</v>
      </c>
      <c r="C130" s="52" t="s">
        <v>221</v>
      </c>
      <c r="D130" s="53">
        <v>160</v>
      </c>
      <c r="E130" s="3"/>
      <c r="F130" s="4">
        <f t="shared" si="1"/>
        <v>0</v>
      </c>
    </row>
    <row r="131" spans="1:6" x14ac:dyDescent="0.25">
      <c r="A131" s="5" t="s">
        <v>257</v>
      </c>
      <c r="B131" s="48" t="s">
        <v>222</v>
      </c>
      <c r="C131" s="52" t="s">
        <v>221</v>
      </c>
      <c r="D131" s="53">
        <v>160</v>
      </c>
      <c r="E131" s="3"/>
      <c r="F131" s="4">
        <f t="shared" si="1"/>
        <v>0</v>
      </c>
    </row>
    <row r="132" spans="1:6" x14ac:dyDescent="0.25">
      <c r="A132" s="5" t="s">
        <v>258</v>
      </c>
      <c r="B132" s="48" t="s">
        <v>223</v>
      </c>
      <c r="C132" s="52" t="s">
        <v>0</v>
      </c>
      <c r="D132" s="53">
        <v>48</v>
      </c>
      <c r="E132" s="3"/>
      <c r="F132" s="4">
        <f t="shared" si="1"/>
        <v>0</v>
      </c>
    </row>
    <row r="133" spans="1:6" x14ac:dyDescent="0.25">
      <c r="A133" s="5" t="s">
        <v>259</v>
      </c>
      <c r="B133" s="48" t="s">
        <v>268</v>
      </c>
      <c r="C133" s="52" t="s">
        <v>0</v>
      </c>
      <c r="D133" s="53">
        <v>26</v>
      </c>
      <c r="E133" s="3"/>
      <c r="F133" s="4">
        <f t="shared" si="1"/>
        <v>0</v>
      </c>
    </row>
    <row r="134" spans="1:6" x14ac:dyDescent="0.25">
      <c r="A134" s="5" t="s">
        <v>260</v>
      </c>
      <c r="B134" s="48" t="s">
        <v>224</v>
      </c>
      <c r="C134" s="52" t="s">
        <v>0</v>
      </c>
      <c r="D134" s="53">
        <v>1</v>
      </c>
      <c r="E134" s="3"/>
      <c r="F134" s="4">
        <f t="shared" si="1"/>
        <v>0</v>
      </c>
    </row>
    <row r="135" spans="1:6" ht="15.75" customHeight="1" x14ac:dyDescent="0.25">
      <c r="A135" s="64" t="s">
        <v>225</v>
      </c>
      <c r="B135" s="65"/>
      <c r="C135" s="65"/>
      <c r="D135" s="66"/>
      <c r="E135" s="3"/>
      <c r="F135" s="4">
        <f t="shared" si="1"/>
        <v>0</v>
      </c>
    </row>
    <row r="136" spans="1:6" ht="31.5" x14ac:dyDescent="0.25">
      <c r="A136" s="5" t="s">
        <v>261</v>
      </c>
      <c r="B136" s="55" t="s">
        <v>226</v>
      </c>
      <c r="C136" s="52" t="s">
        <v>217</v>
      </c>
      <c r="D136" s="53">
        <v>21</v>
      </c>
      <c r="E136" s="3"/>
      <c r="F136" s="4">
        <f t="shared" si="1"/>
        <v>0</v>
      </c>
    </row>
    <row r="137" spans="1:6" ht="18.75" customHeight="1" x14ac:dyDescent="0.25">
      <c r="A137" s="5" t="s">
        <v>262</v>
      </c>
      <c r="B137" s="55" t="s">
        <v>227</v>
      </c>
      <c r="C137" s="52" t="s">
        <v>217</v>
      </c>
      <c r="D137" s="53">
        <v>46</v>
      </c>
      <c r="E137" s="3"/>
      <c r="F137" s="4">
        <f t="shared" ref="F137:F142" si="2">ROUND(D137*E137,2)</f>
        <v>0</v>
      </c>
    </row>
    <row r="138" spans="1:6" x14ac:dyDescent="0.25">
      <c r="A138" s="5" t="s">
        <v>263</v>
      </c>
      <c r="B138" s="55" t="s">
        <v>228</v>
      </c>
      <c r="C138" s="52" t="s">
        <v>0</v>
      </c>
      <c r="D138" s="53">
        <v>8</v>
      </c>
      <c r="E138" s="3"/>
      <c r="F138" s="4">
        <f t="shared" si="2"/>
        <v>0</v>
      </c>
    </row>
    <row r="139" spans="1:6" x14ac:dyDescent="0.25">
      <c r="A139" s="5" t="s">
        <v>264</v>
      </c>
      <c r="B139" s="55" t="s">
        <v>229</v>
      </c>
      <c r="C139" s="52" t="s">
        <v>0</v>
      </c>
      <c r="D139" s="53">
        <v>5</v>
      </c>
      <c r="E139" s="3"/>
      <c r="F139" s="4">
        <f t="shared" si="2"/>
        <v>0</v>
      </c>
    </row>
    <row r="140" spans="1:6" ht="31.5" x14ac:dyDescent="0.25">
      <c r="A140" s="5" t="s">
        <v>265</v>
      </c>
      <c r="B140" s="55" t="s">
        <v>230</v>
      </c>
      <c r="C140" s="52" t="s">
        <v>0</v>
      </c>
      <c r="D140" s="53">
        <v>9</v>
      </c>
      <c r="E140" s="3"/>
      <c r="F140" s="4">
        <f t="shared" si="2"/>
        <v>0</v>
      </c>
    </row>
    <row r="141" spans="1:6" x14ac:dyDescent="0.25">
      <c r="A141" s="5" t="s">
        <v>266</v>
      </c>
      <c r="B141" s="48" t="s">
        <v>231</v>
      </c>
      <c r="C141" s="52" t="s">
        <v>0</v>
      </c>
      <c r="D141" s="53">
        <v>12</v>
      </c>
      <c r="E141" s="3"/>
      <c r="F141" s="4">
        <f t="shared" si="2"/>
        <v>0</v>
      </c>
    </row>
    <row r="142" spans="1:6" x14ac:dyDescent="0.25">
      <c r="A142" s="5" t="s">
        <v>267</v>
      </c>
      <c r="B142" s="55" t="s">
        <v>232</v>
      </c>
      <c r="C142" s="52" t="s">
        <v>217</v>
      </c>
      <c r="D142" s="53">
        <v>67</v>
      </c>
      <c r="E142" s="3"/>
      <c r="F142" s="4">
        <f t="shared" si="2"/>
        <v>0</v>
      </c>
    </row>
    <row r="143" spans="1:6" x14ac:dyDescent="0.25">
      <c r="A143" s="5"/>
      <c r="B143" s="2"/>
      <c r="C143" s="6"/>
      <c r="D143" s="7"/>
      <c r="E143" s="2"/>
      <c r="F143" s="2"/>
    </row>
    <row r="144" spans="1:6" x14ac:dyDescent="0.25">
      <c r="A144" s="81" t="s">
        <v>277</v>
      </c>
      <c r="B144" s="82" t="s">
        <v>278</v>
      </c>
      <c r="C144" s="2"/>
      <c r="D144" s="6"/>
      <c r="E144" s="2"/>
      <c r="F144" s="8">
        <f>SUM(F8:F142)</f>
        <v>0</v>
      </c>
    </row>
    <row r="145" spans="1:6" x14ac:dyDescent="0.25">
      <c r="A145" s="81" t="s">
        <v>279</v>
      </c>
      <c r="B145" s="82" t="s">
        <v>271</v>
      </c>
      <c r="C145" s="2"/>
      <c r="D145" s="6"/>
      <c r="E145" s="9"/>
      <c r="F145" s="4">
        <f>ROUND(F144*E145,2)</f>
        <v>0</v>
      </c>
    </row>
    <row r="146" spans="1:6" ht="45" x14ac:dyDescent="0.25">
      <c r="A146" s="81" t="s">
        <v>280</v>
      </c>
      <c r="B146" s="83" t="s">
        <v>281</v>
      </c>
      <c r="C146" s="2"/>
      <c r="D146" s="6"/>
      <c r="E146" s="10"/>
      <c r="F146" s="4">
        <f>F144+F145</f>
        <v>0</v>
      </c>
    </row>
    <row r="147" spans="1:6" x14ac:dyDescent="0.25">
      <c r="A147" s="81" t="s">
        <v>282</v>
      </c>
      <c r="B147" s="82" t="s">
        <v>272</v>
      </c>
      <c r="C147" s="2"/>
      <c r="D147" s="6"/>
      <c r="E147" s="10">
        <v>0.2</v>
      </c>
      <c r="F147" s="4">
        <f>ROUND(F146*E147,2)</f>
        <v>0</v>
      </c>
    </row>
    <row r="148" spans="1:6" x14ac:dyDescent="0.25">
      <c r="A148" s="81" t="s">
        <v>283</v>
      </c>
      <c r="B148" s="82" t="s">
        <v>273</v>
      </c>
      <c r="C148" s="2"/>
      <c r="D148" s="6"/>
      <c r="E148" s="10"/>
      <c r="F148" s="8">
        <f>F146+F147</f>
        <v>0</v>
      </c>
    </row>
    <row r="149" spans="1:6" x14ac:dyDescent="0.25">
      <c r="A149" s="11"/>
      <c r="D149" s="13"/>
    </row>
    <row r="150" spans="1:6" x14ac:dyDescent="0.25">
      <c r="A150" s="11"/>
      <c r="B150" s="14"/>
      <c r="D150" s="13"/>
    </row>
    <row r="151" spans="1:6" x14ac:dyDescent="0.25">
      <c r="A151" s="11"/>
      <c r="B151" s="15" t="s">
        <v>274</v>
      </c>
      <c r="C151" s="16"/>
      <c r="D151" s="16"/>
      <c r="E151" s="16"/>
      <c r="F151" s="16"/>
    </row>
    <row r="152" spans="1:6" x14ac:dyDescent="0.25">
      <c r="A152" s="11"/>
      <c r="B152" s="14"/>
      <c r="D152" s="13"/>
    </row>
    <row r="153" spans="1:6" x14ac:dyDescent="0.25">
      <c r="A153" s="11"/>
      <c r="B153" s="15" t="s">
        <v>275</v>
      </c>
      <c r="C153" s="16"/>
      <c r="D153" s="16"/>
      <c r="E153" s="16"/>
      <c r="F153" s="16"/>
    </row>
    <row r="154" spans="1:6" x14ac:dyDescent="0.25">
      <c r="A154" s="11"/>
      <c r="C154" s="62" t="s">
        <v>276</v>
      </c>
      <c r="D154" s="62"/>
      <c r="E154" s="62"/>
      <c r="F154" s="62"/>
    </row>
  </sheetData>
  <sheetProtection password="DA63" sheet="1" objects="1" scenarios="1"/>
  <mergeCells count="17">
    <mergeCell ref="D3:D4"/>
    <mergeCell ref="E3:E4"/>
    <mergeCell ref="F3:F4"/>
    <mergeCell ref="A1:F1"/>
    <mergeCell ref="A2:F2"/>
    <mergeCell ref="C154:F154"/>
    <mergeCell ref="A105:D105"/>
    <mergeCell ref="A135:D135"/>
    <mergeCell ref="A106:D106"/>
    <mergeCell ref="A87:D87"/>
    <mergeCell ref="A90:D90"/>
    <mergeCell ref="A88:D88"/>
    <mergeCell ref="A94:D94"/>
    <mergeCell ref="A96:D96"/>
    <mergeCell ref="A3:A4"/>
    <mergeCell ref="B3:B4"/>
    <mergeCell ref="C3:C4"/>
  </mergeCells>
  <pageMargins left="0.74803149606299213" right="0.19685039370078741" top="0.78740157480314965" bottom="0.59055118110236227" header="0.31496062992125984" footer="0.39370078740157483"/>
  <pageSetup paperSize="9" scale="80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user</cp:lastModifiedBy>
  <cp:lastPrinted>2018-03-26T18:50:19Z</cp:lastPrinted>
  <dcterms:created xsi:type="dcterms:W3CDTF">2016-07-05T08:15:00Z</dcterms:created>
  <dcterms:modified xsi:type="dcterms:W3CDTF">2018-03-28T10:35:22Z</dcterms:modified>
</cp:coreProperties>
</file>