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2755" windowHeight="9000" activeTab="1"/>
  </bookViews>
  <sheets>
    <sheet name="ф125" sheetId="1" r:id="rId1"/>
    <sheet name="ф63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92" i="2" l="1"/>
  <c r="G91" i="2"/>
  <c r="G90" i="2"/>
  <c r="G89" i="2"/>
  <c r="G88" i="2"/>
  <c r="G87" i="2"/>
  <c r="G86" i="2"/>
  <c r="G85" i="2"/>
  <c r="G84" i="2"/>
  <c r="G83" i="2"/>
  <c r="G80" i="2"/>
  <c r="G79" i="2"/>
  <c r="G78" i="2"/>
  <c r="G77" i="2"/>
  <c r="G76" i="2"/>
  <c r="G75" i="2"/>
  <c r="G74" i="2"/>
  <c r="G59" i="2"/>
  <c r="G58" i="2"/>
  <c r="G57" i="2"/>
  <c r="G56" i="2"/>
  <c r="G55" i="2"/>
  <c r="G54" i="2"/>
  <c r="G53" i="2"/>
  <c r="G52" i="2"/>
  <c r="G49" i="2"/>
  <c r="G48" i="2"/>
  <c r="G47" i="2"/>
  <c r="G46" i="2"/>
  <c r="G45" i="2"/>
  <c r="G44" i="2"/>
  <c r="G60" i="2" s="1"/>
  <c r="G43" i="2"/>
  <c r="G27" i="2"/>
  <c r="G26" i="2"/>
  <c r="G25" i="2"/>
  <c r="G24" i="2"/>
  <c r="G23" i="2"/>
  <c r="G22" i="2"/>
  <c r="G21" i="2"/>
  <c r="G20" i="2"/>
  <c r="G17" i="2"/>
  <c r="G16" i="2"/>
  <c r="G15" i="2"/>
  <c r="G14" i="2"/>
  <c r="G13" i="2"/>
  <c r="G12" i="2"/>
  <c r="G28" i="2" l="1"/>
  <c r="G29" i="2" s="1"/>
  <c r="G30" i="2" s="1"/>
  <c r="G93" i="2"/>
  <c r="G94" i="2" s="1"/>
  <c r="G95" i="2" s="1"/>
  <c r="G62" i="2"/>
  <c r="G61" i="2"/>
  <c r="G53" i="1"/>
  <c r="G52" i="1"/>
  <c r="G49" i="1"/>
  <c r="G48" i="1"/>
  <c r="G44" i="1"/>
  <c r="G26" i="1"/>
  <c r="G21" i="1"/>
  <c r="G19" i="1"/>
  <c r="G20" i="1"/>
  <c r="G17" i="1"/>
  <c r="G16" i="1"/>
  <c r="G23" i="1"/>
  <c r="G56" i="1"/>
  <c r="G55" i="1"/>
  <c r="G54" i="1"/>
  <c r="G51" i="1"/>
  <c r="G50" i="1"/>
  <c r="G47" i="1"/>
  <c r="G46" i="1"/>
  <c r="G45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7" i="1"/>
  <c r="G24" i="1"/>
  <c r="G22" i="1"/>
  <c r="G18" i="1"/>
  <c r="G15" i="1"/>
  <c r="G13" i="1"/>
  <c r="G11" i="1"/>
  <c r="G25" i="1"/>
  <c r="G12" i="1" l="1"/>
  <c r="G57" i="1" s="1"/>
  <c r="G58" i="1" l="1"/>
  <c r="G59" i="1" s="1"/>
</calcChain>
</file>

<file path=xl/comments1.xml><?xml version="1.0" encoding="utf-8"?>
<comments xmlns="http://schemas.openxmlformats.org/spreadsheetml/2006/main">
  <authors>
    <author>Stratieva</author>
  </authors>
  <commentLis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Stratieva:</t>
        </r>
        <r>
          <rPr>
            <sz val="9"/>
            <color indexed="81"/>
            <rFont val="Tahoma"/>
            <family val="2"/>
            <charset val="204"/>
          </rPr>
          <t xml:space="preserve">
Включва засипка в асф улици до кота пътно легло</t>
        </r>
      </text>
    </comment>
  </commentList>
</comments>
</file>

<file path=xl/sharedStrings.xml><?xml version="1.0" encoding="utf-8"?>
<sst xmlns="http://schemas.openxmlformats.org/spreadsheetml/2006/main" count="250" uniqueCount="78">
  <si>
    <t xml:space="preserve">ОБЕКТ: Реконструкция и рехабилитация на водоснабдителни системи и съоръжения в с.Тюленово, Община Шабла </t>
  </si>
  <si>
    <t xml:space="preserve">Главен водопроводен клон I - по ул."4-та", ул."2-ра", ул."5-та", ул."1-ва" и ул."6-та"  
от връзка със същ. ∅125 етернит до ОТ78 - L=1145м'
</t>
  </si>
  <si>
    <t>No</t>
  </si>
  <si>
    <t>Наименование на работите</t>
  </si>
  <si>
    <t>Ед. мярка</t>
  </si>
  <si>
    <t>Колич.</t>
  </si>
  <si>
    <t>Ед.цена</t>
  </si>
  <si>
    <t>Сума лв.</t>
  </si>
  <si>
    <t>по ред</t>
  </si>
  <si>
    <t>в лв.</t>
  </si>
  <si>
    <t>I.</t>
  </si>
  <si>
    <t>Строителна част</t>
  </si>
  <si>
    <t xml:space="preserve">Рязане на асфалтова настилка </t>
  </si>
  <si>
    <t>m'</t>
  </si>
  <si>
    <t xml:space="preserve">Разкъртване на асфалтова настилка за основен водопровод и СВО - механизирано (10см пласт) </t>
  </si>
  <si>
    <r>
      <t>m</t>
    </r>
    <r>
      <rPr>
        <vertAlign val="superscript"/>
        <sz val="11"/>
        <rFont val="Times New Roman"/>
        <family val="1"/>
        <charset val="204"/>
      </rPr>
      <t>2</t>
    </r>
  </si>
  <si>
    <t>Натоварване и извозване на строителни отпадъци на постоянно депо (до 100 км)</t>
  </si>
  <si>
    <r>
      <t>m</t>
    </r>
    <r>
      <rPr>
        <vertAlign val="superscript"/>
        <sz val="11"/>
        <rFont val="Times New Roman"/>
        <family val="1"/>
        <charset val="204"/>
      </rPr>
      <t>3</t>
    </r>
  </si>
  <si>
    <t xml:space="preserve">Направа на изкоп по детайл на транспорт за основен водопровод(0,80x1,70m')  и СВО(0,50x1,20m') </t>
  </si>
  <si>
    <t xml:space="preserve">      - машинен в земни почви 100 %</t>
  </si>
  <si>
    <t>Извозване на излишни земни маси от масов изкоп за водопровод и СВО за оползотворяване или депониране (до 5 км)</t>
  </si>
  <si>
    <t>Неплътно укрепване и разкрепване за основен водопровод  - 1,8 m2/m'</t>
  </si>
  <si>
    <t>Направа на подложка, странична засипка и пласт насип над тръби (20см) за основен водопровод и СВО в асфалтови улици от дребнозърнест скален материал (трошен пясък) фракция 0-4 мм, вкл. доставка от 100 km, складиране и уплътняване</t>
  </si>
  <si>
    <t>Направа на подложка, странична засипка и пласт насип над тръби (20см) за основен водопровод и СВО в макадамови и непланирани улици, и тротоар от дребнозърнест скален материал (трошен пясък) фракция 0-4 мм, вкл. доставка от 100 km, складиране и уплътняване</t>
  </si>
  <si>
    <t xml:space="preserve">Доставка на материал за обратна засипка на основна траншея и СВО -  несортиран трошен камък (фракция 0-63 mm) и уплътняване с вибро трамбовка през 30см - до 70 km </t>
  </si>
  <si>
    <t xml:space="preserve">Обратна засипка на основна траншея и СВО със земна маса (0-30 mm) и уплътняване с вибро трамбовка през 30см </t>
  </si>
  <si>
    <t>Водочерпене по време на строителството</t>
  </si>
  <si>
    <t>мсм</t>
  </si>
  <si>
    <t xml:space="preserve">Доставка и полагане на плътен асфалтобетон  E=1200 MPa  (до 70km) </t>
  </si>
  <si>
    <t>t</t>
  </si>
  <si>
    <t>Доставка и полагане на пътна основа в асфалтови и макадамови улици и под тротоарни плочки от трошен камък с непрекъсната зърнометрия, вкл.превоз и уплътняване (фракция 0-63) Е=250 Mpa  (до 80km)</t>
  </si>
  <si>
    <t>Заливка на фуги с битум</t>
  </si>
  <si>
    <t>Вземане на проби за доказване на процента на уплътняване на обратната засипка</t>
  </si>
  <si>
    <t>бр.</t>
  </si>
  <si>
    <t>Безтраншейно полагане на тръби  ∅125 и детекторна лента с безизкопна техника</t>
  </si>
  <si>
    <t>II.</t>
  </si>
  <si>
    <t>Монтажна част</t>
  </si>
  <si>
    <t xml:space="preserve">Доставка, полагане и монтаж на тръби ∅125 PE100 PN10 </t>
  </si>
  <si>
    <t xml:space="preserve">Доставка и монтаж на предфланшова връзка ∅90 PE100 PN10 </t>
  </si>
  <si>
    <t xml:space="preserve">Доставка и монтаж на предфланшова връзка ∅125 PE100 PN10 </t>
  </si>
  <si>
    <t>Доставка и монтаж на тройник  ∅125-125-125  PE100 PN10</t>
  </si>
  <si>
    <t>Доставка и монтаж на тройник  намалител ∅125-90-125  PE100 PN10</t>
  </si>
  <si>
    <t>Доставка и монтаж на дъга 30гр. ∅125 РЕ100 PN10</t>
  </si>
  <si>
    <t>Доставка и монтаж на дъга 30гр. ∅90 РЕ100 PN10</t>
  </si>
  <si>
    <t>Доставка и монтаж на коляно 45гр. ∅90 РЕ100 PN10</t>
  </si>
  <si>
    <t>Доставка и монтаж на намалител ∅125-90 PE100 PN10</t>
  </si>
  <si>
    <t>Доставка и монтаж на СК DN80 шибърен ,чугун, с гумиран клин, с охранителна гарнитура</t>
  </si>
  <si>
    <t>Доставка и монтаж на СК DN125 шибърен ,чугун, с гумиран клин, с охранителна гарнитура</t>
  </si>
  <si>
    <t xml:space="preserve">Доставка и монтаж на ПХ DN70/80 надземен с пета </t>
  </si>
  <si>
    <t>Доставка и монтаж на свободен фланец, гумен уплътнител и болтове М16/80, шайби и гайки за фланшова връзка DN80</t>
  </si>
  <si>
    <t>Доставка и монтаж на свободен фланец, гумен уплътнител и болтове М16/80, шайби и гайки за фланшова връзка DN125</t>
  </si>
  <si>
    <t>Доставка и монтаж на табели за СК</t>
  </si>
  <si>
    <t>Доставка и монтаж на бетонови опорни блокове</t>
  </si>
  <si>
    <t>Доставка и монтаж на фланшов адаптор ∅80</t>
  </si>
  <si>
    <t>Доставка и монтаж на фланшов адаптор ∅125</t>
  </si>
  <si>
    <t>СВО ∅125-3/4"</t>
  </si>
  <si>
    <t>СВО ∅125-3/4" до 33м'</t>
  </si>
  <si>
    <t>СВО ∅125-3/4" до 45м'</t>
  </si>
  <si>
    <t>Доставка и монтаж на детекторна сигнална лента с метална нишка</t>
  </si>
  <si>
    <t>Доставка и монтаж на сигнална лента "Водопровод"</t>
  </si>
  <si>
    <t>Изпитване на водопровода</t>
  </si>
  <si>
    <t>Дезинфекция на водопровода</t>
  </si>
  <si>
    <t>Доставка и монтаж на муфа електрозаваряема ∅90 (вкл.самата заварка)</t>
  </si>
  <si>
    <t>Доставка и монтаж на муфа електрозаваряема ∅125 (вкл.самата заварка)</t>
  </si>
  <si>
    <t>Сума :</t>
  </si>
  <si>
    <t>ДДС 20% :</t>
  </si>
  <si>
    <t>Общо :</t>
  </si>
  <si>
    <t xml:space="preserve">Водопроводен клон 4 - по ул. без име от ОТ6 до затапване - L=112м'  
</t>
  </si>
  <si>
    <t>Направа на подложка, странична засипка и пласт насип над тръби (20см) за основен водопровод и СВО в непланирани улици от дребнозърнест скален материал (трошен пясък) фракция 0-4 мм, вкл. доставка от 100 km, складиране и уплътняване</t>
  </si>
  <si>
    <t xml:space="preserve">Доставка, полагане и монтаж на тръби ∅63 PE100 PN10 </t>
  </si>
  <si>
    <t xml:space="preserve">Доставка и монтаж на тапа - ∅63 PE100 PN10 </t>
  </si>
  <si>
    <t>СВО ∅63-3/4"</t>
  </si>
  <si>
    <t>Доставка и монтаж на муфа електрозаваряема ∅63 (вкл.самата заварка)</t>
  </si>
  <si>
    <t xml:space="preserve">Водопроводен клон 24 - по ул.без име от връзка с Кл.23 до затапване - L=57м'
</t>
  </si>
  <si>
    <t xml:space="preserve">      - машинен в земни почви 50 %</t>
  </si>
  <si>
    <t xml:space="preserve">      - машинен с къртач в скални почви 50 %</t>
  </si>
  <si>
    <t xml:space="preserve">Водопроводен клон 25 - по ул.без име от връзка с Кл.23 до затапване с L=62м'   
</t>
  </si>
  <si>
    <t>Доставка и монтаж на дъга 45гр. ∅63 РЕ100 PN10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</si>
</sst>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3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vertical="center"/>
    </xf>
    <xf numFmtId="2" fontId="5" fillId="0" borderId="8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1" fontId="8" fillId="0" borderId="8" xfId="0" applyNumberFormat="1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left" vertical="center" wrapText="1"/>
    </xf>
    <xf numFmtId="0" fontId="5" fillId="0" borderId="8" xfId="3" applyFont="1" applyFill="1" applyBorder="1" applyAlignment="1">
      <alignment vertical="center" wrapText="1"/>
    </xf>
    <xf numFmtId="0" fontId="8" fillId="0" borderId="8" xfId="4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0" borderId="8" xfId="5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2" fontId="5" fillId="0" borderId="9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Fill="1" applyBorder="1" applyAlignment="1">
      <alignment vertical="center"/>
    </xf>
    <xf numFmtId="2" fontId="5" fillId="0" borderId="7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5" fillId="0" borderId="8" xfId="6" applyFont="1" applyBorder="1" applyAlignment="1">
      <alignment vertical="center" wrapText="1"/>
    </xf>
    <xf numFmtId="0" fontId="5" fillId="0" borderId="8" xfId="7" applyFont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 wrapText="1"/>
    </xf>
    <xf numFmtId="1" fontId="5" fillId="2" borderId="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right"/>
    </xf>
    <xf numFmtId="2" fontId="8" fillId="0" borderId="8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8">
    <cellStyle name="Normal" xfId="0" builtinId="0"/>
    <cellStyle name="Normal 33" xfId="5"/>
    <cellStyle name="Normal 34" xfId="4"/>
    <cellStyle name="Normal 37" xfId="6"/>
    <cellStyle name="Normal 38" xfId="7"/>
    <cellStyle name="Normal 5 5" xfId="1"/>
    <cellStyle name="Normal 5 6" xfId="2"/>
    <cellStyle name="Normal 7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G59"/>
  <sheetViews>
    <sheetView topLeftCell="A5" workbookViewId="0">
      <selection activeCell="B5" sqref="B5:G5"/>
    </sheetView>
  </sheetViews>
  <sheetFormatPr defaultRowHeight="15" x14ac:dyDescent="0.25"/>
  <cols>
    <col min="3" max="3" width="43.85546875" customWidth="1"/>
    <col min="4" max="4" width="11" customWidth="1"/>
    <col min="5" max="5" width="11.85546875" customWidth="1"/>
    <col min="6" max="6" width="14.140625" customWidth="1"/>
    <col min="7" max="7" width="16.5703125" customWidth="1"/>
  </cols>
  <sheetData>
    <row r="3" spans="2:7" x14ac:dyDescent="0.25">
      <c r="B3" s="79" t="s">
        <v>0</v>
      </c>
      <c r="C3" s="79"/>
      <c r="D3" s="79"/>
      <c r="E3" s="79"/>
      <c r="F3" s="79"/>
      <c r="G3" s="79"/>
    </row>
    <row r="4" spans="2:7" x14ac:dyDescent="0.25">
      <c r="B4" s="1"/>
      <c r="C4" s="1"/>
      <c r="D4" s="1"/>
      <c r="E4" s="1"/>
      <c r="F4" s="1"/>
      <c r="G4" s="2"/>
    </row>
    <row r="5" spans="2:7" x14ac:dyDescent="0.25">
      <c r="B5" s="79" t="s">
        <v>1</v>
      </c>
      <c r="C5" s="79"/>
      <c r="D5" s="79"/>
      <c r="E5" s="79"/>
      <c r="F5" s="79"/>
      <c r="G5" s="79"/>
    </row>
    <row r="6" spans="2:7" ht="15.75" thickBot="1" x14ac:dyDescent="0.3">
      <c r="B6" s="79"/>
      <c r="C6" s="79"/>
      <c r="D6" s="79"/>
      <c r="E6" s="79"/>
      <c r="F6" s="79"/>
      <c r="G6" s="79"/>
    </row>
    <row r="7" spans="2:7" x14ac:dyDescent="0.25">
      <c r="B7" s="3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</row>
    <row r="8" spans="2:7" ht="15.75" thickBot="1" x14ac:dyDescent="0.3">
      <c r="B8" s="6" t="s">
        <v>8</v>
      </c>
      <c r="C8" s="7"/>
      <c r="D8" s="8"/>
      <c r="E8" s="7"/>
      <c r="F8" s="9" t="s">
        <v>9</v>
      </c>
      <c r="G8" s="10"/>
    </row>
    <row r="9" spans="2:7" x14ac:dyDescent="0.25"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</row>
    <row r="10" spans="2:7" x14ac:dyDescent="0.25">
      <c r="B10" s="12" t="s">
        <v>10</v>
      </c>
      <c r="C10" s="12" t="s">
        <v>11</v>
      </c>
      <c r="D10" s="13"/>
      <c r="E10" s="13"/>
      <c r="F10" s="13"/>
      <c r="G10" s="14"/>
    </row>
    <row r="11" spans="2:7" ht="30" customHeight="1" x14ac:dyDescent="0.25">
      <c r="B11" s="15">
        <v>1</v>
      </c>
      <c r="C11" s="16" t="s">
        <v>12</v>
      </c>
      <c r="D11" s="15" t="s">
        <v>13</v>
      </c>
      <c r="E11" s="17">
        <v>759</v>
      </c>
      <c r="F11" s="18"/>
      <c r="G11" s="19">
        <f>E11*F11</f>
        <v>0</v>
      </c>
    </row>
    <row r="12" spans="2:7" ht="48.75" customHeight="1" x14ac:dyDescent="0.25">
      <c r="B12" s="15">
        <v>2</v>
      </c>
      <c r="C12" s="16" t="s">
        <v>14</v>
      </c>
      <c r="D12" s="15" t="s">
        <v>15</v>
      </c>
      <c r="E12" s="17">
        <v>298.35000000000002</v>
      </c>
      <c r="F12" s="18"/>
      <c r="G12" s="19">
        <f>E12*F12</f>
        <v>0</v>
      </c>
    </row>
    <row r="13" spans="2:7" ht="54" customHeight="1" x14ac:dyDescent="0.25">
      <c r="B13" s="15">
        <v>3</v>
      </c>
      <c r="C13" s="20" t="s">
        <v>16</v>
      </c>
      <c r="D13" s="21" t="s">
        <v>17</v>
      </c>
      <c r="E13" s="17">
        <v>29.835000000000004</v>
      </c>
      <c r="F13" s="18"/>
      <c r="G13" s="19">
        <f>E13*F13</f>
        <v>0</v>
      </c>
    </row>
    <row r="14" spans="2:7" ht="57.75" customHeight="1" x14ac:dyDescent="0.25">
      <c r="B14" s="80">
        <v>4</v>
      </c>
      <c r="C14" s="16" t="s">
        <v>18</v>
      </c>
      <c r="D14" s="15"/>
      <c r="E14" s="15"/>
      <c r="F14" s="18"/>
      <c r="G14" s="19"/>
    </row>
    <row r="15" spans="2:7" ht="18" x14ac:dyDescent="0.25">
      <c r="B15" s="80"/>
      <c r="C15" s="24" t="s">
        <v>19</v>
      </c>
      <c r="D15" s="21" t="s">
        <v>17</v>
      </c>
      <c r="E15" s="17">
        <v>1802.96</v>
      </c>
      <c r="F15" s="18"/>
      <c r="G15" s="19">
        <f t="shared" ref="G15:G27" si="0">E15*F15</f>
        <v>0</v>
      </c>
    </row>
    <row r="16" spans="2:7" ht="53.25" customHeight="1" x14ac:dyDescent="0.25">
      <c r="B16" s="23">
        <v>5</v>
      </c>
      <c r="C16" s="24" t="s">
        <v>20</v>
      </c>
      <c r="D16" s="21" t="s">
        <v>17</v>
      </c>
      <c r="E16" s="17">
        <v>943.4599062499999</v>
      </c>
      <c r="F16" s="18"/>
      <c r="G16" s="19">
        <f t="shared" si="0"/>
        <v>0</v>
      </c>
    </row>
    <row r="17" spans="2:7" ht="30" x14ac:dyDescent="0.25">
      <c r="B17" s="23">
        <v>6</v>
      </c>
      <c r="C17" s="24" t="s">
        <v>21</v>
      </c>
      <c r="D17" s="15" t="s">
        <v>15</v>
      </c>
      <c r="E17" s="17">
        <v>2044.8</v>
      </c>
      <c r="F17" s="18"/>
      <c r="G17" s="19">
        <f t="shared" si="0"/>
        <v>0</v>
      </c>
    </row>
    <row r="18" spans="2:7" ht="90" x14ac:dyDescent="0.25">
      <c r="B18" s="23">
        <v>7</v>
      </c>
      <c r="C18" s="25" t="s">
        <v>22</v>
      </c>
      <c r="D18" s="21" t="s">
        <v>17</v>
      </c>
      <c r="E18" s="26">
        <v>122.97534375000001</v>
      </c>
      <c r="F18" s="18"/>
      <c r="G18" s="19">
        <f t="shared" si="0"/>
        <v>0</v>
      </c>
    </row>
    <row r="19" spans="2:7" ht="85.5" customHeight="1" x14ac:dyDescent="0.25">
      <c r="B19" s="23">
        <v>8</v>
      </c>
      <c r="C19" s="27" t="s">
        <v>23</v>
      </c>
      <c r="D19" s="21" t="s">
        <v>17</v>
      </c>
      <c r="E19" s="26">
        <v>324.82490625000003</v>
      </c>
      <c r="F19" s="18"/>
      <c r="G19" s="19">
        <f t="shared" si="0"/>
        <v>0</v>
      </c>
    </row>
    <row r="20" spans="2:7" ht="113.25" customHeight="1" x14ac:dyDescent="0.25">
      <c r="B20" s="23">
        <v>9</v>
      </c>
      <c r="C20" s="28" t="s">
        <v>24</v>
      </c>
      <c r="D20" s="21" t="s">
        <v>17</v>
      </c>
      <c r="E20" s="26">
        <v>99.937156250000058</v>
      </c>
      <c r="F20" s="18"/>
      <c r="G20" s="19">
        <f t="shared" si="0"/>
        <v>0</v>
      </c>
    </row>
    <row r="21" spans="2:7" ht="84.75" customHeight="1" x14ac:dyDescent="0.25">
      <c r="B21" s="23">
        <v>10</v>
      </c>
      <c r="C21" s="29" t="s">
        <v>25</v>
      </c>
      <c r="D21" s="21" t="s">
        <v>17</v>
      </c>
      <c r="E21" s="26">
        <v>829.6650937500001</v>
      </c>
      <c r="F21" s="19"/>
      <c r="G21" s="19">
        <f t="shared" si="0"/>
        <v>0</v>
      </c>
    </row>
    <row r="22" spans="2:7" x14ac:dyDescent="0.25">
      <c r="B22" s="23">
        <v>11</v>
      </c>
      <c r="C22" s="24" t="s">
        <v>26</v>
      </c>
      <c r="D22" s="15" t="s">
        <v>27</v>
      </c>
      <c r="E22" s="17">
        <v>22.72</v>
      </c>
      <c r="F22" s="18"/>
      <c r="G22" s="19">
        <f t="shared" si="0"/>
        <v>0</v>
      </c>
    </row>
    <row r="23" spans="2:7" ht="60" customHeight="1" x14ac:dyDescent="0.25">
      <c r="B23" s="23">
        <v>12</v>
      </c>
      <c r="C23" s="30" t="s">
        <v>28</v>
      </c>
      <c r="D23" s="15" t="s">
        <v>29</v>
      </c>
      <c r="E23" s="17">
        <v>35.802000000000007</v>
      </c>
      <c r="F23" s="18"/>
      <c r="G23" s="19">
        <f t="shared" si="0"/>
        <v>0</v>
      </c>
    </row>
    <row r="24" spans="2:7" ht="90" x14ac:dyDescent="0.25">
      <c r="B24" s="23">
        <v>13</v>
      </c>
      <c r="C24" s="31" t="s">
        <v>30</v>
      </c>
      <c r="D24" s="32" t="s">
        <v>17</v>
      </c>
      <c r="E24" s="33">
        <v>264.99</v>
      </c>
      <c r="F24" s="18"/>
      <c r="G24" s="19">
        <f t="shared" si="0"/>
        <v>0</v>
      </c>
    </row>
    <row r="25" spans="2:7" ht="21" customHeight="1" x14ac:dyDescent="0.25">
      <c r="B25" s="23">
        <v>14</v>
      </c>
      <c r="C25" s="30" t="s">
        <v>31</v>
      </c>
      <c r="D25" s="23" t="s">
        <v>13</v>
      </c>
      <c r="E25" s="34">
        <v>759</v>
      </c>
      <c r="F25" s="18"/>
      <c r="G25" s="19">
        <f t="shared" si="0"/>
        <v>0</v>
      </c>
    </row>
    <row r="26" spans="2:7" ht="63" customHeight="1" x14ac:dyDescent="0.25">
      <c r="B26" s="23">
        <v>15</v>
      </c>
      <c r="C26" s="35" t="s">
        <v>32</v>
      </c>
      <c r="D26" s="21" t="s">
        <v>33</v>
      </c>
      <c r="E26" s="36">
        <v>3.62</v>
      </c>
      <c r="F26" s="37"/>
      <c r="G26" s="19">
        <f t="shared" si="0"/>
        <v>0</v>
      </c>
    </row>
    <row r="27" spans="2:7" ht="68.25" customHeight="1" x14ac:dyDescent="0.25">
      <c r="B27" s="38">
        <v>16</v>
      </c>
      <c r="C27" s="39" t="s">
        <v>34</v>
      </c>
      <c r="D27" s="40" t="s">
        <v>13</v>
      </c>
      <c r="E27" s="41">
        <v>9</v>
      </c>
      <c r="F27" s="42"/>
      <c r="G27" s="19">
        <f t="shared" si="0"/>
        <v>0</v>
      </c>
    </row>
    <row r="28" spans="2:7" ht="15.75" thickBot="1" x14ac:dyDescent="0.3">
      <c r="B28" s="43"/>
      <c r="C28" s="44"/>
      <c r="D28" s="40"/>
      <c r="E28" s="41"/>
      <c r="F28" s="42"/>
      <c r="G28" s="45"/>
    </row>
    <row r="29" spans="2:7" ht="15.75" thickBot="1" x14ac:dyDescent="0.3">
      <c r="B29" s="46" t="s">
        <v>35</v>
      </c>
      <c r="C29" s="77" t="s">
        <v>36</v>
      </c>
      <c r="D29" s="48"/>
      <c r="E29" s="48"/>
      <c r="F29" s="49"/>
      <c r="G29" s="50"/>
    </row>
    <row r="30" spans="2:7" ht="30" x14ac:dyDescent="0.25">
      <c r="B30" s="51">
        <v>1</v>
      </c>
      <c r="C30" s="70" t="s">
        <v>37</v>
      </c>
      <c r="D30" s="53" t="s">
        <v>13</v>
      </c>
      <c r="E30" s="54">
        <v>1145</v>
      </c>
      <c r="F30" s="55"/>
      <c r="G30" s="56">
        <f t="shared" ref="G30:G56" si="1">E30*F30</f>
        <v>0</v>
      </c>
    </row>
    <row r="31" spans="2:7" ht="51" customHeight="1" x14ac:dyDescent="0.25">
      <c r="B31" s="51">
        <v>2</v>
      </c>
      <c r="C31" s="35" t="s">
        <v>38</v>
      </c>
      <c r="D31" s="15" t="s">
        <v>33</v>
      </c>
      <c r="E31" s="21">
        <v>41</v>
      </c>
      <c r="F31" s="18"/>
      <c r="G31" s="19">
        <f t="shared" si="1"/>
        <v>0</v>
      </c>
    </row>
    <row r="32" spans="2:7" ht="49.5" customHeight="1" x14ac:dyDescent="0.25">
      <c r="B32" s="51">
        <v>3</v>
      </c>
      <c r="C32" s="35" t="s">
        <v>39</v>
      </c>
      <c r="D32" s="21" t="s">
        <v>33</v>
      </c>
      <c r="E32" s="21">
        <v>7</v>
      </c>
      <c r="F32" s="18"/>
      <c r="G32" s="19">
        <f t="shared" si="1"/>
        <v>0</v>
      </c>
    </row>
    <row r="33" spans="2:7" ht="51.75" customHeight="1" x14ac:dyDescent="0.25">
      <c r="B33" s="51">
        <v>4</v>
      </c>
      <c r="C33" s="30" t="s">
        <v>40</v>
      </c>
      <c r="D33" s="57" t="s">
        <v>33</v>
      </c>
      <c r="E33" s="57">
        <v>4</v>
      </c>
      <c r="F33" s="18"/>
      <c r="G33" s="19">
        <f t="shared" si="1"/>
        <v>0</v>
      </c>
    </row>
    <row r="34" spans="2:7" ht="42" customHeight="1" x14ac:dyDescent="0.25">
      <c r="B34" s="51">
        <v>5</v>
      </c>
      <c r="C34" s="20" t="s">
        <v>41</v>
      </c>
      <c r="D34" s="21" t="s">
        <v>33</v>
      </c>
      <c r="E34" s="21">
        <v>15</v>
      </c>
      <c r="F34" s="18"/>
      <c r="G34" s="19">
        <f t="shared" si="1"/>
        <v>0</v>
      </c>
    </row>
    <row r="35" spans="2:7" ht="42" customHeight="1" x14ac:dyDescent="0.25">
      <c r="B35" s="51">
        <v>6</v>
      </c>
      <c r="C35" s="20" t="s">
        <v>42</v>
      </c>
      <c r="D35" s="15" t="s">
        <v>33</v>
      </c>
      <c r="E35" s="21">
        <v>4</v>
      </c>
      <c r="F35" s="18"/>
      <c r="G35" s="19">
        <f t="shared" si="1"/>
        <v>0</v>
      </c>
    </row>
    <row r="36" spans="2:7" ht="50.25" customHeight="1" x14ac:dyDescent="0.25">
      <c r="B36" s="51">
        <v>7</v>
      </c>
      <c r="C36" s="20" t="s">
        <v>43</v>
      </c>
      <c r="D36" s="15" t="s">
        <v>33</v>
      </c>
      <c r="E36" s="21">
        <v>1</v>
      </c>
      <c r="F36" s="18"/>
      <c r="G36" s="19">
        <f t="shared" si="1"/>
        <v>0</v>
      </c>
    </row>
    <row r="37" spans="2:7" ht="52.5" customHeight="1" x14ac:dyDescent="0.25">
      <c r="B37" s="51">
        <v>8</v>
      </c>
      <c r="C37" s="20" t="s">
        <v>44</v>
      </c>
      <c r="D37" s="15" t="s">
        <v>33</v>
      </c>
      <c r="E37" s="21">
        <v>2</v>
      </c>
      <c r="F37" s="18"/>
      <c r="G37" s="19">
        <f t="shared" si="1"/>
        <v>0</v>
      </c>
    </row>
    <row r="38" spans="2:7" ht="75.75" customHeight="1" x14ac:dyDescent="0.25">
      <c r="B38" s="51">
        <v>9</v>
      </c>
      <c r="C38" s="20" t="s">
        <v>45</v>
      </c>
      <c r="D38" s="15" t="s">
        <v>33</v>
      </c>
      <c r="E38" s="21">
        <v>7</v>
      </c>
      <c r="F38" s="18"/>
      <c r="G38" s="19">
        <f t="shared" si="1"/>
        <v>0</v>
      </c>
    </row>
    <row r="39" spans="2:7" ht="69.75" customHeight="1" x14ac:dyDescent="0.25">
      <c r="B39" s="51">
        <v>10</v>
      </c>
      <c r="C39" s="58" t="s">
        <v>46</v>
      </c>
      <c r="D39" s="21" t="s">
        <v>33</v>
      </c>
      <c r="E39" s="21">
        <v>20</v>
      </c>
      <c r="F39" s="18"/>
      <c r="G39" s="19">
        <f t="shared" si="1"/>
        <v>0</v>
      </c>
    </row>
    <row r="40" spans="2:7" ht="102" customHeight="1" x14ac:dyDescent="0.25">
      <c r="B40" s="51">
        <v>11</v>
      </c>
      <c r="C40" s="35" t="s">
        <v>47</v>
      </c>
      <c r="D40" s="21" t="s">
        <v>33</v>
      </c>
      <c r="E40" s="21">
        <v>3</v>
      </c>
      <c r="F40" s="18"/>
      <c r="G40" s="19">
        <f t="shared" si="1"/>
        <v>0</v>
      </c>
    </row>
    <row r="41" spans="2:7" ht="64.5" customHeight="1" x14ac:dyDescent="0.25">
      <c r="B41" s="51">
        <v>12</v>
      </c>
      <c r="C41" s="35" t="s">
        <v>48</v>
      </c>
      <c r="D41" s="21" t="s">
        <v>33</v>
      </c>
      <c r="E41" s="21">
        <v>3</v>
      </c>
      <c r="F41" s="37"/>
      <c r="G41" s="19">
        <f t="shared" si="1"/>
        <v>0</v>
      </c>
    </row>
    <row r="42" spans="2:7" ht="78" customHeight="1" x14ac:dyDescent="0.25">
      <c r="B42" s="51">
        <v>13</v>
      </c>
      <c r="C42" s="59" t="s">
        <v>49</v>
      </c>
      <c r="D42" s="15" t="s">
        <v>33</v>
      </c>
      <c r="E42" s="21">
        <v>41</v>
      </c>
      <c r="F42" s="18"/>
      <c r="G42" s="19">
        <f t="shared" si="1"/>
        <v>0</v>
      </c>
    </row>
    <row r="43" spans="2:7" ht="81" customHeight="1" x14ac:dyDescent="0.25">
      <c r="B43" s="51">
        <v>14</v>
      </c>
      <c r="C43" s="60" t="s">
        <v>50</v>
      </c>
      <c r="D43" s="15" t="s">
        <v>33</v>
      </c>
      <c r="E43" s="21">
        <v>7</v>
      </c>
      <c r="F43" s="18"/>
      <c r="G43" s="19">
        <f t="shared" si="1"/>
        <v>0</v>
      </c>
    </row>
    <row r="44" spans="2:7" ht="54.75" customHeight="1" x14ac:dyDescent="0.25">
      <c r="B44" s="51">
        <v>15</v>
      </c>
      <c r="C44" s="61" t="s">
        <v>51</v>
      </c>
      <c r="D44" s="57" t="s">
        <v>33</v>
      </c>
      <c r="E44" s="57">
        <v>20</v>
      </c>
      <c r="F44" s="18"/>
      <c r="G44" s="19">
        <f t="shared" si="1"/>
        <v>0</v>
      </c>
    </row>
    <row r="45" spans="2:7" ht="50.25" customHeight="1" x14ac:dyDescent="0.25">
      <c r="B45" s="51">
        <v>16</v>
      </c>
      <c r="C45" s="35" t="s">
        <v>52</v>
      </c>
      <c r="D45" s="21" t="s">
        <v>33</v>
      </c>
      <c r="E45" s="21">
        <v>49</v>
      </c>
      <c r="F45" s="18"/>
      <c r="G45" s="19">
        <f t="shared" si="1"/>
        <v>0</v>
      </c>
    </row>
    <row r="46" spans="2:7" ht="52.5" customHeight="1" x14ac:dyDescent="0.25">
      <c r="B46" s="51">
        <v>17</v>
      </c>
      <c r="C46" s="30" t="s">
        <v>53</v>
      </c>
      <c r="D46" s="21" t="s">
        <v>33</v>
      </c>
      <c r="E46" s="21">
        <v>4</v>
      </c>
      <c r="F46" s="18"/>
      <c r="G46" s="19">
        <f t="shared" si="1"/>
        <v>0</v>
      </c>
    </row>
    <row r="47" spans="2:7" ht="35.25" customHeight="1" x14ac:dyDescent="0.25">
      <c r="B47" s="51">
        <v>18</v>
      </c>
      <c r="C47" s="30" t="s">
        <v>54</v>
      </c>
      <c r="D47" s="21" t="s">
        <v>33</v>
      </c>
      <c r="E47" s="21">
        <v>1</v>
      </c>
      <c r="F47" s="18"/>
      <c r="G47" s="19">
        <f t="shared" si="1"/>
        <v>0</v>
      </c>
    </row>
    <row r="48" spans="2:7" x14ac:dyDescent="0.25">
      <c r="B48" s="51">
        <v>19</v>
      </c>
      <c r="C48" s="24" t="s">
        <v>55</v>
      </c>
      <c r="D48" s="15" t="s">
        <v>33</v>
      </c>
      <c r="E48" s="26">
        <v>53</v>
      </c>
      <c r="F48" s="18"/>
      <c r="G48" s="19">
        <f t="shared" si="1"/>
        <v>0</v>
      </c>
    </row>
    <row r="49" spans="2:7" x14ac:dyDescent="0.25">
      <c r="B49" s="51">
        <v>20</v>
      </c>
      <c r="C49" s="24" t="s">
        <v>56</v>
      </c>
      <c r="D49" s="15" t="s">
        <v>33</v>
      </c>
      <c r="E49" s="26">
        <v>1</v>
      </c>
      <c r="F49" s="18"/>
      <c r="G49" s="19">
        <f t="shared" si="1"/>
        <v>0</v>
      </c>
    </row>
    <row r="50" spans="2:7" x14ac:dyDescent="0.25">
      <c r="B50" s="51">
        <v>21</v>
      </c>
      <c r="C50" s="24" t="s">
        <v>57</v>
      </c>
      <c r="D50" s="15" t="s">
        <v>33</v>
      </c>
      <c r="E50" s="26">
        <v>1</v>
      </c>
      <c r="F50" s="18"/>
      <c r="G50" s="19">
        <f t="shared" si="1"/>
        <v>0</v>
      </c>
    </row>
    <row r="51" spans="2:7" ht="30" x14ac:dyDescent="0.25">
      <c r="B51" s="51">
        <v>22</v>
      </c>
      <c r="C51" s="24" t="s">
        <v>58</v>
      </c>
      <c r="D51" s="15" t="s">
        <v>13</v>
      </c>
      <c r="E51" s="17">
        <v>1145</v>
      </c>
      <c r="F51" s="18"/>
      <c r="G51" s="19">
        <f t="shared" si="1"/>
        <v>0</v>
      </c>
    </row>
    <row r="52" spans="2:7" ht="30" x14ac:dyDescent="0.25">
      <c r="B52" s="51">
        <v>23</v>
      </c>
      <c r="C52" s="24" t="s">
        <v>59</v>
      </c>
      <c r="D52" s="15" t="s">
        <v>13</v>
      </c>
      <c r="E52" s="17">
        <v>1145</v>
      </c>
      <c r="F52" s="18"/>
      <c r="G52" s="19">
        <f t="shared" si="1"/>
        <v>0</v>
      </c>
    </row>
    <row r="53" spans="2:7" x14ac:dyDescent="0.25">
      <c r="B53" s="51">
        <v>24</v>
      </c>
      <c r="C53" s="24" t="s">
        <v>60</v>
      </c>
      <c r="D53" s="15" t="s">
        <v>13</v>
      </c>
      <c r="E53" s="17">
        <v>1145</v>
      </c>
      <c r="F53" s="18"/>
      <c r="G53" s="19">
        <f t="shared" si="1"/>
        <v>0</v>
      </c>
    </row>
    <row r="54" spans="2:7" x14ac:dyDescent="0.25">
      <c r="B54" s="51">
        <v>25</v>
      </c>
      <c r="C54" s="24" t="s">
        <v>61</v>
      </c>
      <c r="D54" s="15" t="s">
        <v>13</v>
      </c>
      <c r="E54" s="17">
        <v>1145</v>
      </c>
      <c r="F54" s="18"/>
      <c r="G54" s="19">
        <f t="shared" si="1"/>
        <v>0</v>
      </c>
    </row>
    <row r="55" spans="2:7" ht="30" x14ac:dyDescent="0.25">
      <c r="B55" s="51">
        <v>26</v>
      </c>
      <c r="C55" s="24" t="s">
        <v>62</v>
      </c>
      <c r="D55" s="15" t="s">
        <v>33</v>
      </c>
      <c r="E55" s="17">
        <v>53</v>
      </c>
      <c r="F55" s="18"/>
      <c r="G55" s="19">
        <f t="shared" si="1"/>
        <v>0</v>
      </c>
    </row>
    <row r="56" spans="2:7" ht="30" x14ac:dyDescent="0.25">
      <c r="B56" s="51">
        <v>27</v>
      </c>
      <c r="C56" s="61" t="s">
        <v>63</v>
      </c>
      <c r="D56" s="57" t="s">
        <v>33</v>
      </c>
      <c r="E56" s="62">
        <v>48</v>
      </c>
      <c r="F56" s="19"/>
      <c r="G56" s="19">
        <f t="shared" si="1"/>
        <v>0</v>
      </c>
    </row>
    <row r="57" spans="2:7" x14ac:dyDescent="0.25">
      <c r="B57" s="63"/>
      <c r="C57" s="63"/>
      <c r="D57" s="63"/>
      <c r="E57" s="64"/>
      <c r="F57" s="65" t="s">
        <v>64</v>
      </c>
      <c r="G57" s="66">
        <f>SUM(G11:G56)</f>
        <v>0</v>
      </c>
    </row>
    <row r="58" spans="2:7" x14ac:dyDescent="0.25">
      <c r="B58" s="63"/>
      <c r="C58" s="63"/>
      <c r="D58" s="63"/>
      <c r="E58" s="64"/>
      <c r="F58" s="67" t="s">
        <v>65</v>
      </c>
      <c r="G58" s="66">
        <f>G57*0.2</f>
        <v>0</v>
      </c>
    </row>
    <row r="59" spans="2:7" x14ac:dyDescent="0.25">
      <c r="B59" s="63"/>
      <c r="C59" s="68"/>
      <c r="D59" s="63"/>
      <c r="E59" s="64"/>
      <c r="F59" s="69" t="s">
        <v>66</v>
      </c>
      <c r="G59" s="66">
        <f>SUM(G57:G58)</f>
        <v>0</v>
      </c>
    </row>
  </sheetData>
  <mergeCells count="4">
    <mergeCell ref="B3:G3"/>
    <mergeCell ref="B5:G5"/>
    <mergeCell ref="B6:G6"/>
    <mergeCell ref="B14:B1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95"/>
  <sheetViews>
    <sheetView tabSelected="1" topLeftCell="A67" workbookViewId="0">
      <selection activeCell="J78" sqref="J78"/>
    </sheetView>
  </sheetViews>
  <sheetFormatPr defaultRowHeight="15" x14ac:dyDescent="0.25"/>
  <cols>
    <col min="3" max="3" width="53.42578125" customWidth="1"/>
    <col min="4" max="4" width="10.7109375" customWidth="1"/>
    <col min="5" max="5" width="12" customWidth="1"/>
    <col min="6" max="6" width="11.5703125" customWidth="1"/>
    <col min="7" max="7" width="16.140625" customWidth="1"/>
  </cols>
  <sheetData>
    <row r="3" spans="2:7" x14ac:dyDescent="0.25">
      <c r="B3" s="79" t="s">
        <v>0</v>
      </c>
      <c r="C3" s="79"/>
      <c r="D3" s="79"/>
      <c r="E3" s="79"/>
      <c r="F3" s="79"/>
      <c r="G3" s="79"/>
    </row>
    <row r="4" spans="2:7" x14ac:dyDescent="0.25">
      <c r="B4" s="1"/>
      <c r="C4" s="1"/>
      <c r="D4" s="1"/>
      <c r="E4" s="1"/>
      <c r="F4" s="1"/>
      <c r="G4" s="2"/>
    </row>
    <row r="5" spans="2:7" x14ac:dyDescent="0.25">
      <c r="B5" s="79" t="s">
        <v>67</v>
      </c>
      <c r="C5" s="82"/>
      <c r="D5" s="82"/>
      <c r="E5" s="82"/>
      <c r="F5" s="82"/>
      <c r="G5" s="82"/>
    </row>
    <row r="6" spans="2:7" ht="15.75" thickBot="1" x14ac:dyDescent="0.3">
      <c r="B6" s="79"/>
      <c r="C6" s="79"/>
      <c r="D6" s="79"/>
      <c r="E6" s="79"/>
      <c r="F6" s="79"/>
      <c r="G6" s="79"/>
    </row>
    <row r="7" spans="2:7" x14ac:dyDescent="0.25">
      <c r="B7" s="3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</row>
    <row r="8" spans="2:7" ht="15.75" thickBot="1" x14ac:dyDescent="0.3">
      <c r="B8" s="6" t="s">
        <v>8</v>
      </c>
      <c r="C8" s="7"/>
      <c r="D8" s="8"/>
      <c r="E8" s="7"/>
      <c r="F8" s="9" t="s">
        <v>9</v>
      </c>
      <c r="G8" s="10"/>
    </row>
    <row r="9" spans="2:7" x14ac:dyDescent="0.25"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</row>
    <row r="10" spans="2:7" x14ac:dyDescent="0.25">
      <c r="B10" s="12" t="s">
        <v>10</v>
      </c>
      <c r="C10" s="12" t="s">
        <v>11</v>
      </c>
      <c r="D10" s="13"/>
      <c r="E10" s="13"/>
      <c r="F10" s="13"/>
      <c r="G10" s="14"/>
    </row>
    <row r="11" spans="2:7" ht="44.25" customHeight="1" x14ac:dyDescent="0.25">
      <c r="B11" s="80">
        <v>1</v>
      </c>
      <c r="C11" s="16" t="s">
        <v>18</v>
      </c>
      <c r="D11" s="15"/>
      <c r="E11" s="15"/>
      <c r="F11" s="18"/>
      <c r="G11" s="19"/>
    </row>
    <row r="12" spans="2:7" ht="18" x14ac:dyDescent="0.25">
      <c r="B12" s="80"/>
      <c r="C12" s="24" t="s">
        <v>19</v>
      </c>
      <c r="D12" s="21" t="s">
        <v>17</v>
      </c>
      <c r="E12" s="17">
        <v>171.52</v>
      </c>
      <c r="F12" s="18"/>
      <c r="G12" s="19">
        <f t="shared" ref="G12:G17" si="0">E12*F12</f>
        <v>0</v>
      </c>
    </row>
    <row r="13" spans="2:7" ht="72" customHeight="1" x14ac:dyDescent="0.25">
      <c r="B13" s="23">
        <v>2</v>
      </c>
      <c r="C13" s="24" t="s">
        <v>20</v>
      </c>
      <c r="D13" s="21" t="s">
        <v>17</v>
      </c>
      <c r="E13" s="17">
        <v>37.175879680000008</v>
      </c>
      <c r="F13" s="18"/>
      <c r="G13" s="19">
        <f t="shared" si="0"/>
        <v>0</v>
      </c>
    </row>
    <row r="14" spans="2:7" ht="30" x14ac:dyDescent="0.25">
      <c r="B14" s="23">
        <v>3</v>
      </c>
      <c r="C14" s="24" t="s">
        <v>21</v>
      </c>
      <c r="D14" s="15" t="s">
        <v>15</v>
      </c>
      <c r="E14" s="17">
        <v>201.6</v>
      </c>
      <c r="F14" s="18"/>
      <c r="G14" s="19">
        <f t="shared" si="0"/>
        <v>0</v>
      </c>
    </row>
    <row r="15" spans="2:7" ht="75" customHeight="1" x14ac:dyDescent="0.25">
      <c r="B15" s="23">
        <v>4</v>
      </c>
      <c r="C15" s="25" t="s">
        <v>68</v>
      </c>
      <c r="D15" s="21" t="s">
        <v>17</v>
      </c>
      <c r="E15" s="26">
        <v>37.175879680000001</v>
      </c>
      <c r="F15" s="18"/>
      <c r="G15" s="19">
        <f t="shared" si="0"/>
        <v>0</v>
      </c>
    </row>
    <row r="16" spans="2:7" ht="50.25" customHeight="1" x14ac:dyDescent="0.25">
      <c r="B16" s="23">
        <v>5</v>
      </c>
      <c r="C16" s="29" t="s">
        <v>25</v>
      </c>
      <c r="D16" s="21" t="s">
        <v>17</v>
      </c>
      <c r="E16" s="26">
        <v>134.34412032</v>
      </c>
      <c r="F16" s="19"/>
      <c r="G16" s="19">
        <f t="shared" si="0"/>
        <v>0</v>
      </c>
    </row>
    <row r="17" spans="2:7" x14ac:dyDescent="0.25">
      <c r="B17" s="23">
        <v>6</v>
      </c>
      <c r="C17" s="24" t="s">
        <v>26</v>
      </c>
      <c r="D17" s="15" t="s">
        <v>27</v>
      </c>
      <c r="E17" s="17">
        <v>2.2400000000000002</v>
      </c>
      <c r="F17" s="18"/>
      <c r="G17" s="19">
        <f t="shared" si="0"/>
        <v>0</v>
      </c>
    </row>
    <row r="18" spans="2:7" ht="15.75" thickBot="1" x14ac:dyDescent="0.3">
      <c r="B18" s="43"/>
      <c r="C18" s="44"/>
      <c r="D18" s="40"/>
      <c r="E18" s="41"/>
      <c r="F18" s="42"/>
      <c r="G18" s="45"/>
    </row>
    <row r="19" spans="2:7" ht="15.75" thickBot="1" x14ac:dyDescent="0.3">
      <c r="B19" s="46" t="s">
        <v>35</v>
      </c>
      <c r="C19" s="77" t="s">
        <v>36</v>
      </c>
      <c r="D19" s="48"/>
      <c r="E19" s="48"/>
      <c r="F19" s="49"/>
      <c r="G19" s="50"/>
    </row>
    <row r="20" spans="2:7" x14ac:dyDescent="0.25">
      <c r="B20" s="51">
        <v>1</v>
      </c>
      <c r="C20" s="70" t="s">
        <v>69</v>
      </c>
      <c r="D20" s="53" t="s">
        <v>13</v>
      </c>
      <c r="E20" s="54">
        <v>112</v>
      </c>
      <c r="F20" s="55"/>
      <c r="G20" s="56">
        <f t="shared" ref="G20:G27" si="1">E20*F20</f>
        <v>0</v>
      </c>
    </row>
    <row r="21" spans="2:7" x14ac:dyDescent="0.25">
      <c r="B21" s="71">
        <v>2</v>
      </c>
      <c r="C21" s="24" t="s">
        <v>70</v>
      </c>
      <c r="D21" s="72" t="s">
        <v>33</v>
      </c>
      <c r="E21" s="71">
        <v>1</v>
      </c>
      <c r="F21" s="73"/>
      <c r="G21" s="74">
        <f t="shared" si="1"/>
        <v>0</v>
      </c>
    </row>
    <row r="22" spans="2:7" x14ac:dyDescent="0.25">
      <c r="B22" s="71">
        <v>3</v>
      </c>
      <c r="C22" s="24" t="s">
        <v>71</v>
      </c>
      <c r="D22" s="15" t="s">
        <v>33</v>
      </c>
      <c r="E22" s="26">
        <v>7</v>
      </c>
      <c r="F22" s="18"/>
      <c r="G22" s="19">
        <f t="shared" si="1"/>
        <v>0</v>
      </c>
    </row>
    <row r="23" spans="2:7" ht="30" x14ac:dyDescent="0.25">
      <c r="B23" s="71">
        <v>4</v>
      </c>
      <c r="C23" s="24" t="s">
        <v>58</v>
      </c>
      <c r="D23" s="15" t="s">
        <v>13</v>
      </c>
      <c r="E23" s="17">
        <v>112</v>
      </c>
      <c r="F23" s="18"/>
      <c r="G23" s="19">
        <f t="shared" si="1"/>
        <v>0</v>
      </c>
    </row>
    <row r="24" spans="2:7" x14ac:dyDescent="0.25">
      <c r="B24" s="71">
        <v>5</v>
      </c>
      <c r="C24" s="24" t="s">
        <v>59</v>
      </c>
      <c r="D24" s="15" t="s">
        <v>13</v>
      </c>
      <c r="E24" s="17">
        <v>112</v>
      </c>
      <c r="F24" s="18"/>
      <c r="G24" s="19">
        <f t="shared" si="1"/>
        <v>0</v>
      </c>
    </row>
    <row r="25" spans="2:7" x14ac:dyDescent="0.25">
      <c r="B25" s="71">
        <v>6</v>
      </c>
      <c r="C25" s="24" t="s">
        <v>60</v>
      </c>
      <c r="D25" s="15" t="s">
        <v>13</v>
      </c>
      <c r="E25" s="17">
        <v>112</v>
      </c>
      <c r="F25" s="18"/>
      <c r="G25" s="19">
        <f t="shared" si="1"/>
        <v>0</v>
      </c>
    </row>
    <row r="26" spans="2:7" x14ac:dyDescent="0.25">
      <c r="B26" s="71">
        <v>7</v>
      </c>
      <c r="C26" s="24" t="s">
        <v>61</v>
      </c>
      <c r="D26" s="15" t="s">
        <v>13</v>
      </c>
      <c r="E26" s="17">
        <v>112</v>
      </c>
      <c r="F26" s="18"/>
      <c r="G26" s="19">
        <f t="shared" si="1"/>
        <v>0</v>
      </c>
    </row>
    <row r="27" spans="2:7" ht="30" x14ac:dyDescent="0.25">
      <c r="B27" s="71">
        <v>8</v>
      </c>
      <c r="C27" s="24" t="s">
        <v>72</v>
      </c>
      <c r="D27" s="15" t="s">
        <v>33</v>
      </c>
      <c r="E27" s="17">
        <v>1</v>
      </c>
      <c r="F27" s="18"/>
      <c r="G27" s="19">
        <f t="shared" si="1"/>
        <v>0</v>
      </c>
    </row>
    <row r="28" spans="2:7" x14ac:dyDescent="0.25">
      <c r="B28" s="63"/>
      <c r="C28" s="63"/>
      <c r="D28" s="63"/>
      <c r="E28" s="64"/>
      <c r="F28" s="65" t="s">
        <v>64</v>
      </c>
      <c r="G28" s="66">
        <f>SUM(G11:G27)</f>
        <v>0</v>
      </c>
    </row>
    <row r="29" spans="2:7" x14ac:dyDescent="0.25">
      <c r="B29" s="63"/>
      <c r="C29" s="63"/>
      <c r="D29" s="63"/>
      <c r="E29" s="64"/>
      <c r="F29" s="67" t="s">
        <v>65</v>
      </c>
      <c r="G29" s="66">
        <f>G28*0.2</f>
        <v>0</v>
      </c>
    </row>
    <row r="30" spans="2:7" x14ac:dyDescent="0.25">
      <c r="B30" s="63"/>
      <c r="C30" s="68"/>
      <c r="D30" s="63"/>
      <c r="E30" s="64"/>
      <c r="F30" s="69" t="s">
        <v>66</v>
      </c>
      <c r="G30" s="66">
        <f>SUM(G28:G29)</f>
        <v>0</v>
      </c>
    </row>
    <row r="34" spans="2:7" x14ac:dyDescent="0.25">
      <c r="B34" s="79" t="s">
        <v>0</v>
      </c>
      <c r="C34" s="79"/>
      <c r="D34" s="79"/>
      <c r="E34" s="79"/>
      <c r="F34" s="79"/>
      <c r="G34" s="79"/>
    </row>
    <row r="35" spans="2:7" x14ac:dyDescent="0.25">
      <c r="B35" s="1"/>
      <c r="C35" s="1"/>
      <c r="D35" s="1"/>
      <c r="E35" s="1"/>
      <c r="F35" s="1"/>
      <c r="G35" s="2"/>
    </row>
    <row r="36" spans="2:7" x14ac:dyDescent="0.25">
      <c r="B36" s="79" t="s">
        <v>73</v>
      </c>
      <c r="C36" s="82"/>
      <c r="D36" s="82"/>
      <c r="E36" s="82"/>
      <c r="F36" s="82"/>
      <c r="G36" s="82"/>
    </row>
    <row r="37" spans="2:7" ht="15.75" thickBot="1" x14ac:dyDescent="0.3">
      <c r="B37" s="79"/>
      <c r="C37" s="79"/>
      <c r="D37" s="79"/>
      <c r="E37" s="79"/>
      <c r="F37" s="79"/>
      <c r="G37" s="79"/>
    </row>
    <row r="38" spans="2:7" x14ac:dyDescent="0.25">
      <c r="B38" s="3" t="s">
        <v>2</v>
      </c>
      <c r="C38" s="4" t="s">
        <v>3</v>
      </c>
      <c r="D38" s="5" t="s">
        <v>4</v>
      </c>
      <c r="E38" s="4" t="s">
        <v>5</v>
      </c>
      <c r="F38" s="4" t="s">
        <v>6</v>
      </c>
      <c r="G38" s="4" t="s">
        <v>7</v>
      </c>
    </row>
    <row r="39" spans="2:7" ht="15.75" thickBot="1" x14ac:dyDescent="0.3">
      <c r="B39" s="6" t="s">
        <v>8</v>
      </c>
      <c r="C39" s="7"/>
      <c r="D39" s="8"/>
      <c r="E39" s="7"/>
      <c r="F39" s="9" t="s">
        <v>9</v>
      </c>
      <c r="G39" s="10"/>
    </row>
    <row r="40" spans="2:7" x14ac:dyDescent="0.25">
      <c r="B40" s="11">
        <v>1</v>
      </c>
      <c r="C40" s="11">
        <v>2</v>
      </c>
      <c r="D40" s="11">
        <v>3</v>
      </c>
      <c r="E40" s="11">
        <v>4</v>
      </c>
      <c r="F40" s="11">
        <v>5</v>
      </c>
      <c r="G40" s="11">
        <v>6</v>
      </c>
    </row>
    <row r="41" spans="2:7" x14ac:dyDescent="0.25">
      <c r="B41" s="12" t="s">
        <v>10</v>
      </c>
      <c r="C41" s="12" t="s">
        <v>11</v>
      </c>
      <c r="D41" s="13"/>
      <c r="E41" s="13"/>
      <c r="F41" s="13"/>
      <c r="G41" s="14"/>
    </row>
    <row r="42" spans="2:7" ht="40.5" customHeight="1" x14ac:dyDescent="0.25">
      <c r="B42" s="80">
        <v>1</v>
      </c>
      <c r="C42" s="16" t="s">
        <v>18</v>
      </c>
      <c r="D42" s="15"/>
      <c r="E42" s="15"/>
      <c r="F42" s="18"/>
      <c r="G42" s="19"/>
    </row>
    <row r="43" spans="2:7" ht="18" x14ac:dyDescent="0.25">
      <c r="B43" s="81"/>
      <c r="C43" s="24" t="s">
        <v>74</v>
      </c>
      <c r="D43" s="21" t="s">
        <v>17</v>
      </c>
      <c r="E43" s="17">
        <v>44.16</v>
      </c>
      <c r="F43" s="18"/>
      <c r="G43" s="19">
        <f t="shared" ref="G43:G49" si="2">E43*F43</f>
        <v>0</v>
      </c>
    </row>
    <row r="44" spans="2:7" ht="18" x14ac:dyDescent="0.25">
      <c r="B44" s="75"/>
      <c r="C44" s="78" t="s">
        <v>75</v>
      </c>
      <c r="D44" s="21" t="s">
        <v>17</v>
      </c>
      <c r="E44" s="17">
        <v>44.16</v>
      </c>
      <c r="F44" s="18"/>
      <c r="G44" s="19">
        <f t="shared" si="2"/>
        <v>0</v>
      </c>
    </row>
    <row r="45" spans="2:7" ht="51" customHeight="1" x14ac:dyDescent="0.25">
      <c r="B45" s="23">
        <v>2</v>
      </c>
      <c r="C45" s="24" t="s">
        <v>20</v>
      </c>
      <c r="D45" s="21" t="s">
        <v>17</v>
      </c>
      <c r="E45" s="17">
        <v>19.202724480000001</v>
      </c>
      <c r="F45" s="18"/>
      <c r="G45" s="19">
        <f t="shared" si="2"/>
        <v>0</v>
      </c>
    </row>
    <row r="46" spans="2:7" ht="30" x14ac:dyDescent="0.25">
      <c r="B46" s="23">
        <v>3</v>
      </c>
      <c r="C46" s="24" t="s">
        <v>21</v>
      </c>
      <c r="D46" s="15" t="s">
        <v>15</v>
      </c>
      <c r="E46" s="17">
        <v>102.60000000000001</v>
      </c>
      <c r="F46" s="18"/>
      <c r="G46" s="19">
        <f t="shared" si="2"/>
        <v>0</v>
      </c>
    </row>
    <row r="47" spans="2:7" ht="69.75" customHeight="1" x14ac:dyDescent="0.25">
      <c r="B47" s="23">
        <v>4</v>
      </c>
      <c r="C47" s="25" t="s">
        <v>68</v>
      </c>
      <c r="D47" s="21" t="s">
        <v>17</v>
      </c>
      <c r="E47" s="26">
        <v>19.202724480000001</v>
      </c>
      <c r="F47" s="18"/>
      <c r="G47" s="19">
        <f t="shared" si="2"/>
        <v>0</v>
      </c>
    </row>
    <row r="48" spans="2:7" ht="45" x14ac:dyDescent="0.25">
      <c r="B48" s="23">
        <v>5</v>
      </c>
      <c r="C48" s="29" t="s">
        <v>25</v>
      </c>
      <c r="D48" s="21" t="s">
        <v>17</v>
      </c>
      <c r="E48" s="26">
        <v>69.117275519999993</v>
      </c>
      <c r="F48" s="19"/>
      <c r="G48" s="19">
        <f t="shared" si="2"/>
        <v>0</v>
      </c>
    </row>
    <row r="49" spans="2:7" x14ac:dyDescent="0.25">
      <c r="B49" s="23">
        <v>6</v>
      </c>
      <c r="C49" s="24" t="s">
        <v>26</v>
      </c>
      <c r="D49" s="15" t="s">
        <v>27</v>
      </c>
      <c r="E49" s="17">
        <v>1.1399999999999999</v>
      </c>
      <c r="F49" s="18"/>
      <c r="G49" s="19">
        <f t="shared" si="2"/>
        <v>0</v>
      </c>
    </row>
    <row r="50" spans="2:7" ht="15.75" thickBot="1" x14ac:dyDescent="0.3">
      <c r="B50" s="43"/>
      <c r="C50" s="44"/>
      <c r="D50" s="40"/>
      <c r="E50" s="41"/>
      <c r="F50" s="42"/>
      <c r="G50" s="45"/>
    </row>
    <row r="51" spans="2:7" ht="15.75" thickBot="1" x14ac:dyDescent="0.3">
      <c r="B51" s="46" t="s">
        <v>35</v>
      </c>
      <c r="C51" s="77" t="s">
        <v>36</v>
      </c>
      <c r="D51" s="48"/>
      <c r="E51" s="48"/>
      <c r="F51" s="49"/>
      <c r="G51" s="50"/>
    </row>
    <row r="52" spans="2:7" x14ac:dyDescent="0.25">
      <c r="B52" s="51">
        <v>1</v>
      </c>
      <c r="C52" s="70" t="s">
        <v>69</v>
      </c>
      <c r="D52" s="53" t="s">
        <v>13</v>
      </c>
      <c r="E52" s="54">
        <v>57</v>
      </c>
      <c r="F52" s="55"/>
      <c r="G52" s="56">
        <f t="shared" ref="G52:G59" si="3">E52*F52</f>
        <v>0</v>
      </c>
    </row>
    <row r="53" spans="2:7" x14ac:dyDescent="0.25">
      <c r="B53" s="71">
        <v>2</v>
      </c>
      <c r="C53" s="24" t="s">
        <v>70</v>
      </c>
      <c r="D53" s="72" t="s">
        <v>33</v>
      </c>
      <c r="E53" s="71">
        <v>1</v>
      </c>
      <c r="F53" s="73"/>
      <c r="G53" s="74">
        <f t="shared" si="3"/>
        <v>0</v>
      </c>
    </row>
    <row r="54" spans="2:7" x14ac:dyDescent="0.25">
      <c r="B54" s="71">
        <v>3</v>
      </c>
      <c r="C54" s="24" t="s">
        <v>71</v>
      </c>
      <c r="D54" s="15" t="s">
        <v>33</v>
      </c>
      <c r="E54" s="26">
        <v>5</v>
      </c>
      <c r="F54" s="18"/>
      <c r="G54" s="19">
        <f t="shared" si="3"/>
        <v>0</v>
      </c>
    </row>
    <row r="55" spans="2:7" ht="30" x14ac:dyDescent="0.25">
      <c r="B55" s="71">
        <v>4</v>
      </c>
      <c r="C55" s="24" t="s">
        <v>58</v>
      </c>
      <c r="D55" s="15" t="s">
        <v>13</v>
      </c>
      <c r="E55" s="17">
        <v>57</v>
      </c>
      <c r="F55" s="18"/>
      <c r="G55" s="19">
        <f t="shared" si="3"/>
        <v>0</v>
      </c>
    </row>
    <row r="56" spans="2:7" x14ac:dyDescent="0.25">
      <c r="B56" s="71">
        <v>5</v>
      </c>
      <c r="C56" s="24" t="s">
        <v>59</v>
      </c>
      <c r="D56" s="15" t="s">
        <v>13</v>
      </c>
      <c r="E56" s="17">
        <v>57</v>
      </c>
      <c r="F56" s="18"/>
      <c r="G56" s="19">
        <f t="shared" si="3"/>
        <v>0</v>
      </c>
    </row>
    <row r="57" spans="2:7" x14ac:dyDescent="0.25">
      <c r="B57" s="71">
        <v>6</v>
      </c>
      <c r="C57" s="24" t="s">
        <v>60</v>
      </c>
      <c r="D57" s="15" t="s">
        <v>13</v>
      </c>
      <c r="E57" s="17">
        <v>57</v>
      </c>
      <c r="F57" s="18"/>
      <c r="G57" s="19">
        <f t="shared" si="3"/>
        <v>0</v>
      </c>
    </row>
    <row r="58" spans="2:7" x14ac:dyDescent="0.25">
      <c r="B58" s="71">
        <v>7</v>
      </c>
      <c r="C58" s="24" t="s">
        <v>61</v>
      </c>
      <c r="D58" s="15" t="s">
        <v>13</v>
      </c>
      <c r="E58" s="17">
        <v>57</v>
      </c>
      <c r="F58" s="18"/>
      <c r="G58" s="19">
        <f t="shared" si="3"/>
        <v>0</v>
      </c>
    </row>
    <row r="59" spans="2:7" ht="30" x14ac:dyDescent="0.25">
      <c r="B59" s="71">
        <v>8</v>
      </c>
      <c r="C59" s="24" t="s">
        <v>72</v>
      </c>
      <c r="D59" s="15" t="s">
        <v>33</v>
      </c>
      <c r="E59" s="17">
        <v>1</v>
      </c>
      <c r="F59" s="18"/>
      <c r="G59" s="19">
        <f t="shared" si="3"/>
        <v>0</v>
      </c>
    </row>
    <row r="60" spans="2:7" x14ac:dyDescent="0.25">
      <c r="B60" s="63"/>
      <c r="C60" s="63"/>
      <c r="D60" s="63"/>
      <c r="E60" s="64"/>
      <c r="F60" s="65" t="s">
        <v>64</v>
      </c>
      <c r="G60" s="66">
        <f>SUM(G42:G59)</f>
        <v>0</v>
      </c>
    </row>
    <row r="61" spans="2:7" x14ac:dyDescent="0.25">
      <c r="B61" s="63"/>
      <c r="C61" s="63"/>
      <c r="D61" s="63"/>
      <c r="E61" s="64"/>
      <c r="F61" s="67" t="s">
        <v>65</v>
      </c>
      <c r="G61" s="66">
        <f>G60*0.2</f>
        <v>0</v>
      </c>
    </row>
    <row r="62" spans="2:7" x14ac:dyDescent="0.25">
      <c r="B62" s="63"/>
      <c r="C62" s="68"/>
      <c r="D62" s="63"/>
      <c r="E62" s="64"/>
      <c r="F62" s="69" t="s">
        <v>66</v>
      </c>
      <c r="G62" s="66">
        <f>SUM(G60:G61)</f>
        <v>0</v>
      </c>
    </row>
    <row r="65" spans="2:7" x14ac:dyDescent="0.25">
      <c r="B65" s="79" t="s">
        <v>0</v>
      </c>
      <c r="C65" s="79"/>
      <c r="D65" s="79"/>
      <c r="E65" s="79"/>
      <c r="F65" s="79"/>
      <c r="G65" s="79"/>
    </row>
    <row r="66" spans="2:7" x14ac:dyDescent="0.25">
      <c r="B66" s="1"/>
      <c r="C66" s="1"/>
      <c r="D66" s="1"/>
      <c r="E66" s="1"/>
      <c r="F66" s="1"/>
      <c r="G66" s="2"/>
    </row>
    <row r="67" spans="2:7" x14ac:dyDescent="0.25">
      <c r="B67" s="79" t="s">
        <v>76</v>
      </c>
      <c r="C67" s="82"/>
      <c r="D67" s="82"/>
      <c r="E67" s="82"/>
      <c r="F67" s="82"/>
      <c r="G67" s="82"/>
    </row>
    <row r="68" spans="2:7" ht="15.75" thickBot="1" x14ac:dyDescent="0.3">
      <c r="B68" s="79"/>
      <c r="C68" s="79"/>
      <c r="D68" s="79"/>
      <c r="E68" s="79"/>
      <c r="F68" s="79"/>
      <c r="G68" s="79"/>
    </row>
    <row r="69" spans="2:7" x14ac:dyDescent="0.25">
      <c r="B69" s="3" t="s">
        <v>2</v>
      </c>
      <c r="C69" s="4" t="s">
        <v>3</v>
      </c>
      <c r="D69" s="5" t="s">
        <v>4</v>
      </c>
      <c r="E69" s="4" t="s">
        <v>5</v>
      </c>
      <c r="F69" s="4" t="s">
        <v>6</v>
      </c>
      <c r="G69" s="4" t="s">
        <v>7</v>
      </c>
    </row>
    <row r="70" spans="2:7" ht="15.75" thickBot="1" x14ac:dyDescent="0.3">
      <c r="B70" s="6" t="s">
        <v>8</v>
      </c>
      <c r="C70" s="7"/>
      <c r="D70" s="8"/>
      <c r="E70" s="7"/>
      <c r="F70" s="9" t="s">
        <v>9</v>
      </c>
      <c r="G70" s="10"/>
    </row>
    <row r="71" spans="2:7" x14ac:dyDescent="0.25">
      <c r="B71" s="11">
        <v>1</v>
      </c>
      <c r="C71" s="11">
        <v>2</v>
      </c>
      <c r="D71" s="11">
        <v>3</v>
      </c>
      <c r="E71" s="11">
        <v>4</v>
      </c>
      <c r="F71" s="11">
        <v>5</v>
      </c>
      <c r="G71" s="11">
        <v>6</v>
      </c>
    </row>
    <row r="72" spans="2:7" x14ac:dyDescent="0.25">
      <c r="B72" s="12" t="s">
        <v>10</v>
      </c>
      <c r="C72" s="12" t="s">
        <v>11</v>
      </c>
      <c r="D72" s="13"/>
      <c r="E72" s="13"/>
      <c r="F72" s="13"/>
      <c r="G72" s="14"/>
    </row>
    <row r="73" spans="2:7" ht="30" x14ac:dyDescent="0.25">
      <c r="B73" s="80">
        <v>1</v>
      </c>
      <c r="C73" s="16" t="s">
        <v>18</v>
      </c>
      <c r="D73" s="15"/>
      <c r="E73" s="15"/>
      <c r="F73" s="18"/>
      <c r="G73" s="19"/>
    </row>
    <row r="74" spans="2:7" ht="18" x14ac:dyDescent="0.25">
      <c r="B74" s="81"/>
      <c r="C74" s="22" t="s">
        <v>74</v>
      </c>
      <c r="D74" s="21" t="s">
        <v>17</v>
      </c>
      <c r="E74" s="17">
        <v>54.76</v>
      </c>
      <c r="F74" s="18"/>
      <c r="G74" s="19">
        <f t="shared" ref="G74:G80" si="4">E74*F74</f>
        <v>0</v>
      </c>
    </row>
    <row r="75" spans="2:7" ht="18" x14ac:dyDescent="0.25">
      <c r="B75" s="75"/>
      <c r="C75" s="22" t="s">
        <v>75</v>
      </c>
      <c r="D75" s="21" t="s">
        <v>17</v>
      </c>
      <c r="E75" s="17">
        <v>54.76</v>
      </c>
      <c r="F75" s="18"/>
      <c r="G75" s="19">
        <f t="shared" si="4"/>
        <v>0</v>
      </c>
    </row>
    <row r="76" spans="2:7" ht="45" x14ac:dyDescent="0.25">
      <c r="B76" s="23">
        <v>2</v>
      </c>
      <c r="C76" s="24" t="s">
        <v>20</v>
      </c>
      <c r="D76" s="21" t="s">
        <v>17</v>
      </c>
      <c r="E76" s="17">
        <v>24.586647679999999</v>
      </c>
      <c r="F76" s="18"/>
      <c r="G76" s="19">
        <f t="shared" si="4"/>
        <v>0</v>
      </c>
    </row>
    <row r="77" spans="2:7" ht="18" x14ac:dyDescent="0.25">
      <c r="B77" s="23">
        <v>3</v>
      </c>
      <c r="C77" s="22" t="s">
        <v>21</v>
      </c>
      <c r="D77" s="15" t="s">
        <v>15</v>
      </c>
      <c r="E77" s="17">
        <v>111.60000000000001</v>
      </c>
      <c r="F77" s="18"/>
      <c r="G77" s="19">
        <f t="shared" si="4"/>
        <v>0</v>
      </c>
    </row>
    <row r="78" spans="2:7" ht="75" x14ac:dyDescent="0.25">
      <c r="B78" s="23">
        <v>4</v>
      </c>
      <c r="C78" s="25" t="s">
        <v>68</v>
      </c>
      <c r="D78" s="21" t="s">
        <v>17</v>
      </c>
      <c r="E78" s="26">
        <v>24.586647680000002</v>
      </c>
      <c r="F78" s="18"/>
      <c r="G78" s="19">
        <f t="shared" si="4"/>
        <v>0</v>
      </c>
    </row>
    <row r="79" spans="2:7" ht="45" x14ac:dyDescent="0.25">
      <c r="B79" s="23">
        <v>5</v>
      </c>
      <c r="C79" s="29" t="s">
        <v>25</v>
      </c>
      <c r="D79" s="21" t="s">
        <v>17</v>
      </c>
      <c r="E79" s="26">
        <v>84.933352319999997</v>
      </c>
      <c r="F79" s="19"/>
      <c r="G79" s="19">
        <f t="shared" si="4"/>
        <v>0</v>
      </c>
    </row>
    <row r="80" spans="2:7" x14ac:dyDescent="0.25">
      <c r="B80" s="23">
        <v>6</v>
      </c>
      <c r="C80" s="22" t="s">
        <v>26</v>
      </c>
      <c r="D80" s="15" t="s">
        <v>27</v>
      </c>
      <c r="E80" s="17">
        <v>1.24</v>
      </c>
      <c r="F80" s="18"/>
      <c r="G80" s="19">
        <f t="shared" si="4"/>
        <v>0</v>
      </c>
    </row>
    <row r="81" spans="2:7" ht="15.75" thickBot="1" x14ac:dyDescent="0.3">
      <c r="B81" s="43"/>
      <c r="C81" s="44"/>
      <c r="D81" s="40"/>
      <c r="E81" s="41"/>
      <c r="F81" s="42"/>
      <c r="G81" s="45"/>
    </row>
    <row r="82" spans="2:7" ht="15.75" thickBot="1" x14ac:dyDescent="0.3">
      <c r="B82" s="46" t="s">
        <v>35</v>
      </c>
      <c r="C82" s="47" t="s">
        <v>36</v>
      </c>
      <c r="D82" s="48"/>
      <c r="E82" s="48"/>
      <c r="F82" s="49"/>
      <c r="G82" s="50"/>
    </row>
    <row r="83" spans="2:7" x14ac:dyDescent="0.25">
      <c r="B83" s="51">
        <v>1</v>
      </c>
      <c r="C83" s="52" t="s">
        <v>69</v>
      </c>
      <c r="D83" s="53" t="s">
        <v>13</v>
      </c>
      <c r="E83" s="54">
        <v>62</v>
      </c>
      <c r="F83" s="55"/>
      <c r="G83" s="56">
        <f t="shared" ref="G83:G92" si="5">E83*F83</f>
        <v>0</v>
      </c>
    </row>
    <row r="84" spans="2:7" x14ac:dyDescent="0.25">
      <c r="B84" s="15">
        <v>2</v>
      </c>
      <c r="C84" s="76" t="s">
        <v>77</v>
      </c>
      <c r="D84" s="72" t="s">
        <v>33</v>
      </c>
      <c r="E84" s="21">
        <v>1</v>
      </c>
      <c r="F84" s="18"/>
      <c r="G84" s="19">
        <f t="shared" si="5"/>
        <v>0</v>
      </c>
    </row>
    <row r="85" spans="2:7" x14ac:dyDescent="0.25">
      <c r="B85" s="15">
        <v>3</v>
      </c>
      <c r="C85" s="22" t="s">
        <v>70</v>
      </c>
      <c r="D85" s="72" t="s">
        <v>33</v>
      </c>
      <c r="E85" s="71">
        <v>1</v>
      </c>
      <c r="F85" s="73"/>
      <c r="G85" s="74">
        <f t="shared" si="5"/>
        <v>0</v>
      </c>
    </row>
    <row r="86" spans="2:7" x14ac:dyDescent="0.25">
      <c r="B86" s="15">
        <v>4</v>
      </c>
      <c r="C86" s="35" t="s">
        <v>52</v>
      </c>
      <c r="D86" s="21" t="s">
        <v>33</v>
      </c>
      <c r="E86" s="21">
        <v>1</v>
      </c>
      <c r="F86" s="18"/>
      <c r="G86" s="19">
        <f t="shared" si="5"/>
        <v>0</v>
      </c>
    </row>
    <row r="87" spans="2:7" x14ac:dyDescent="0.25">
      <c r="B87" s="15">
        <v>5</v>
      </c>
      <c r="C87" s="22" t="s">
        <v>71</v>
      </c>
      <c r="D87" s="15" t="s">
        <v>33</v>
      </c>
      <c r="E87" s="26">
        <v>4</v>
      </c>
      <c r="F87" s="18"/>
      <c r="G87" s="19">
        <f t="shared" si="5"/>
        <v>0</v>
      </c>
    </row>
    <row r="88" spans="2:7" x14ac:dyDescent="0.25">
      <c r="B88" s="15">
        <v>6</v>
      </c>
      <c r="C88" s="22" t="s">
        <v>58</v>
      </c>
      <c r="D88" s="15" t="s">
        <v>13</v>
      </c>
      <c r="E88" s="17">
        <v>62</v>
      </c>
      <c r="F88" s="18"/>
      <c r="G88" s="19">
        <f t="shared" si="5"/>
        <v>0</v>
      </c>
    </row>
    <row r="89" spans="2:7" x14ac:dyDescent="0.25">
      <c r="B89" s="15">
        <v>7</v>
      </c>
      <c r="C89" s="22" t="s">
        <v>59</v>
      </c>
      <c r="D89" s="15" t="s">
        <v>13</v>
      </c>
      <c r="E89" s="17">
        <v>62</v>
      </c>
      <c r="F89" s="18"/>
      <c r="G89" s="19">
        <f t="shared" si="5"/>
        <v>0</v>
      </c>
    </row>
    <row r="90" spans="2:7" x14ac:dyDescent="0.25">
      <c r="B90" s="15">
        <v>8</v>
      </c>
      <c r="C90" s="22" t="s">
        <v>60</v>
      </c>
      <c r="D90" s="15" t="s">
        <v>13</v>
      </c>
      <c r="E90" s="17">
        <v>62</v>
      </c>
      <c r="F90" s="18"/>
      <c r="G90" s="19">
        <f t="shared" si="5"/>
        <v>0</v>
      </c>
    </row>
    <row r="91" spans="2:7" x14ac:dyDescent="0.25">
      <c r="B91" s="15">
        <v>9</v>
      </c>
      <c r="C91" s="22" t="s">
        <v>61</v>
      </c>
      <c r="D91" s="15" t="s">
        <v>13</v>
      </c>
      <c r="E91" s="17">
        <v>62</v>
      </c>
      <c r="F91" s="18"/>
      <c r="G91" s="19">
        <f t="shared" si="5"/>
        <v>0</v>
      </c>
    </row>
    <row r="92" spans="2:7" x14ac:dyDescent="0.25">
      <c r="B92" s="15">
        <v>10</v>
      </c>
      <c r="C92" s="22" t="s">
        <v>72</v>
      </c>
      <c r="D92" s="15" t="s">
        <v>33</v>
      </c>
      <c r="E92" s="17">
        <v>3</v>
      </c>
      <c r="F92" s="18"/>
      <c r="G92" s="19">
        <f t="shared" si="5"/>
        <v>0</v>
      </c>
    </row>
    <row r="93" spans="2:7" x14ac:dyDescent="0.25">
      <c r="B93" s="63"/>
      <c r="C93" s="63"/>
      <c r="D93" s="63"/>
      <c r="E93" s="64"/>
      <c r="F93" s="65" t="s">
        <v>64</v>
      </c>
      <c r="G93" s="66">
        <f>SUM(G73:G92)</f>
        <v>0</v>
      </c>
    </row>
    <row r="94" spans="2:7" x14ac:dyDescent="0.25">
      <c r="B94" s="63"/>
      <c r="C94" s="63"/>
      <c r="D94" s="63"/>
      <c r="E94" s="64"/>
      <c r="F94" s="67" t="s">
        <v>65</v>
      </c>
      <c r="G94" s="66">
        <f>G93*0.2</f>
        <v>0</v>
      </c>
    </row>
    <row r="95" spans="2:7" x14ac:dyDescent="0.25">
      <c r="B95" s="63"/>
      <c r="C95" s="68"/>
      <c r="D95" s="63"/>
      <c r="E95" s="64"/>
      <c r="F95" s="69" t="s">
        <v>66</v>
      </c>
      <c r="G95" s="66">
        <f>SUM(G93:G94)</f>
        <v>0</v>
      </c>
    </row>
  </sheetData>
  <mergeCells count="12">
    <mergeCell ref="B5:G5"/>
    <mergeCell ref="B3:G3"/>
    <mergeCell ref="B65:G65"/>
    <mergeCell ref="B6:G6"/>
    <mergeCell ref="B11:B12"/>
    <mergeCell ref="B34:G34"/>
    <mergeCell ref="B68:G68"/>
    <mergeCell ref="B73:B74"/>
    <mergeCell ref="B36:G36"/>
    <mergeCell ref="B37:G37"/>
    <mergeCell ref="B42:B43"/>
    <mergeCell ref="B67:G6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ф125</vt:lpstr>
      <vt:lpstr>ф63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2016-09-19T15:05:18Z</dcterms:created>
  <dcterms:modified xsi:type="dcterms:W3CDTF">2016-09-20T07:59:10Z</dcterms:modified>
</cp:coreProperties>
</file>